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erazaki\Desktop\"/>
    </mc:Choice>
  </mc:AlternateContent>
  <bookViews>
    <workbookView xWindow="0" yWindow="0" windowWidth="15360" windowHeight="7635"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<sst xmlns="http://schemas.openxmlformats.org/spreadsheetml/2006/main" count="1101" uniqueCount="585">
  <si>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</si>
  <si>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</si>
  <si>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</si>
  <si>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</si>
  <si>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</si>
  <si>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</si>
  <si>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</si>
  <si>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</si>
  <si>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</si>
  <si>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</si>
  <si>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</si>
  <si>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</si>
  <si>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</si>
  <si>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</si>
  <si>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</si>
  <si>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</si>
  <si>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</si>
  <si>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</si>
  <si>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</si>
  <si>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</si>
  <si>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</si>
  <si>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</si>
  <si>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</si>
  <si>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</si>
  <si>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</si>
  <si>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</si>
  <si>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</si>
  <si>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</si>
  <si>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</si>
  <si>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</si>
  <si>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</si>
  <si>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</si>
  <si>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</si>
  <si>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</si>
  <si>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</si>
  <si>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</si>
  <si>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</si>
  <si>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</si>
  <si>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</si>
  <si>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</si>
  <si>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</si>
  <si>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</si>
  <si>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</si>
  <si>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</si>
  <si>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</si>
  <si>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</si>
  <si>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</si>
  <si>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</si>
  <si>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</si>
  <si>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</si>
  <si>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</si>
  <si>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</si>
  <si>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</si>
  <si>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</si>
  <si>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</si>
  <si>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</si>
  <si>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</si>
  <si>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</si>
  <si>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</si>
  <si>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</si>
  <si>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</si>
  <si>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</si>
  <si>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</si>
  <si>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</si>
  <si>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</si>
  <si>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</si>
  <si>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</si>
  <si>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</si>
  <si>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</si>
  <si>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</si>
  <si>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</si>
  <si>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</si>
  <si>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</si>
  <si>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</si>
  <si>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</si>
  <si>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</si>
  <si>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</si>
  <si>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</si>
  <si>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</si>
  <si>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</si>
  <si>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</si>
  <si>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</si>
  <si>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</si>
  <si>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</si>
  <si>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</si>
  <si>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</si>
  <si>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</si>
  <si>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</si>
  <si>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</si>
  <si>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</si>
  <si>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</si>
  <si>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</si>
  <si>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初山別村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</si>
  <si>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</si>
  <si>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</si>
  <si>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</si>
  <si>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</si>
  <si>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</si>
  <si>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</si>
  <si>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</si>
  <si>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</si>
  <si>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</si>
  <si>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</si>
  <si>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</si>
  <si>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</si>
  <si>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</si>
  <si>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</si>
  <si>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</si>
  <si>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</si>
  <si>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</si>
  <si>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</si>
  <si>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</si>
  <si>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</si>
  <si>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</si>
  <si>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</si>
  <si>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</si>
  <si>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</si>
  <si>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</si>
  <si>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</si>
  <si>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</si>
  <si>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</si>
  <si>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</si>
  <si>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</si>
  <si>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</si>
  <si>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</si>
  <si>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</si>
  <si>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</si>
  <si>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</si>
  <si>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</si>
  <si>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</si>
  <si>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</si>
  <si>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</si>
  <si>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</si>
  <si>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</si>
  <si>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</si>
  <si>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</si>
  <si>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</si>
  <si>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</si>
  <si>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</si>
  <si>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</si>
  <si>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</si>
  <si>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</si>
  <si>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</si>
  <si>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</si>
  <si>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</si>
  <si>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0"/>
  </si>
  <si>
    <t>うち日本人(％)</t>
    <phoneticPr fontId="5"/>
  </si>
  <si>
    <t>-3.2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</si>
  <si>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</si>
  <si>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</si>
  <si>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</si>
  <si>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</si>
  <si>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</si>
  <si>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</si>
  <si>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</si>
  <si>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</si>
  <si>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</si>
  <si>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</si>
  <si>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</si>
  <si>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</si>
  <si>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</si>
  <si>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</si>
  <si>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</si>
  <si>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</si>
  <si>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</si>
  <si>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</si>
  <si>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</si>
  <si>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</si>
  <si>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</si>
  <si>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</si>
  <si>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</si>
  <si>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</si>
  <si>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</si>
  <si>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</si>
  <si>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</si>
  <si>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</si>
  <si>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</si>
  <si>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</si>
  <si>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</si>
  <si>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</si>
  <si>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</si>
  <si>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</si>
  <si>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</si>
  <si>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</si>
  <si>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</si>
  <si>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</si>
  <si>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</si>
  <si>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</si>
  <si>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</si>
  <si>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</si>
  <si>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</si>
  <si>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</si>
  <si>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</si>
  <si>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</si>
  <si>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</si>
  <si>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</si>
  <si>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</si>
  <si>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</si>
  <si>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</si>
  <si>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</si>
  <si>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</si>
  <si>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</si>
  <si>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</si>
  <si>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</si>
  <si>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</si>
  <si>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</si>
  <si>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</si>
  <si>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</si>
  <si>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</si>
  <si>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</si>
  <si>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</si>
  <si>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</si>
  <si>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</si>
  <si>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</si>
  <si>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</si>
  <si>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北海道初山別村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</si>
  <si>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</si>
  <si>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</si>
  <si>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</si>
  <si>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</si>
  <si>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</si>
  <si>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</si>
  <si>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</si>
  <si>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</si>
  <si>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</si>
  <si>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</si>
  <si>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</si>
  <si>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</si>
  <si>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</si>
  <si>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</si>
  <si>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</si>
  <si>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</si>
  <si>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</si>
  <si>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</si>
  <si>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</si>
  <si>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</si>
  <si>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</si>
  <si>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</si>
  <si>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</si>
  <si>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</si>
  <si>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</si>
  <si>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</si>
  <si>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</si>
  <si>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</si>
  <si>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</si>
  <si>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</si>
  <si>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</si>
  <si>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</si>
  <si>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</si>
  <si>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</si>
  <si>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</si>
  <si>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</si>
  <si>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</si>
  <si>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</si>
  <si>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</si>
  <si>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</si>
  <si>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</si>
  <si>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</si>
  <si>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</si>
  <si>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</si>
  <si>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</si>
  <si>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</si>
  <si>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</si>
  <si>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</si>
  <si>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</si>
  <si>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</si>
  <si>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</si>
  <si>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</si>
  <si>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</si>
  <si>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</si>
  <si>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</si>
  <si>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</si>
  <si>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</si>
  <si>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</si>
  <si>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</si>
  <si>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</si>
  <si>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</si>
  <si>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</si>
  <si>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</si>
  <si>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</si>
  <si>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</si>
  <si>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</si>
  <si>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</si>
  <si>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</si>
  <si>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</si>
  <si>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</si>
  <si>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</si>
  <si>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</si>
  <si>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</si>
  <si>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</si>
  <si>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</si>
  <si>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</si>
  <si>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</si>
  <si>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</si>
  <si>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</si>
  <si>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</si>
  <si>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</si>
  <si>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</si>
  <si>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</si>
  <si>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</si>
  <si>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</si>
  <si>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</si>
  <si>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</si>
  <si>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</si>
  <si>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</si>
  <si>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</si>
  <si>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</si>
  <si>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</si>
  <si>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</si>
  <si>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</si>
  <si>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</si>
  <si>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</si>
  <si>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</si>
  <si>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</si>
  <si>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</si>
  <si>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</si>
  <si>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</si>
  <si>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</si>
  <si>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</si>
  <si>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</si>
  <si>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</si>
  <si>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</si>
  <si>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</si>
  <si>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</si>
  <si>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</si>
  <si>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</si>
  <si>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</si>
  <si>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</si>
  <si>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</si>
  <si>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</si>
  <si>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</si>
  <si>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</si>
  <si>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</si>
  <si>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</si>
  <si>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</si>
  <si>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</si>
  <si>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</si>
  <si>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</si>
  <si>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</si>
  <si>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</si>
  <si>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</si>
  <si>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</si>
  <si>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</si>
  <si>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</si>
  <si>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</si>
  <si>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</si>
  <si>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</si>
  <si>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</si>
  <si>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</si>
  <si>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</si>
  <si>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</si>
  <si>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</si>
  <si>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</si>
  <si>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</si>
  <si>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</si>
  <si>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</si>
  <si>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</si>
  <si>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</si>
  <si>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</si>
  <si>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</si>
  <si>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</si>
  <si>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</si>
  <si>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</si>
  <si>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</si>
  <si>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</si>
  <si>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</si>
  <si>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北海道初山別村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</si>
  <si>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</si>
  <si>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</si>
  <si>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</si>
  <si>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</si>
  <si>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</si>
  <si>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</si>
  <si>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</si>
  <si>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</si>
  <si>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</si>
  <si>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</si>
  <si>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</si>
  <si>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</si>
  <si>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</si>
  <si>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</si>
  <si>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</si>
  <si>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</si>
  <si>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</si>
  <si>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</si>
  <si>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</si>
  <si>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</si>
  <si>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</si>
  <si>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</si>
  <si>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</si>
  <si>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</si>
  <si>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</si>
  <si>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</si>
  <si>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</si>
  <si>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</si>
  <si>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</si>
  <si>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</si>
  <si>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</si>
  <si>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</si>
  <si>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</si>
  <si>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</si>
  <si>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</si>
  <si>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</si>
  <si>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</si>
  <si>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</si>
  <si>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</si>
  <si>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</si>
  <si>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</si>
  <si>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</si>
  <si>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</si>
  <si>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</si>
  <si>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</si>
  <si>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</si>
  <si>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</si>
  <si>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</si>
  <si>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</si>
  <si>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</si>
  <si>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</si>
  <si>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</si>
  <si>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</si>
  <si>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</si>
  <si>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</si>
  <si>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</si>
  <si>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</si>
  <si>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</si>
  <si>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</si>
  <si>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</si>
  <si>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</si>
  <si>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</si>
  <si>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</si>
  <si>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</si>
  <si>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</si>
  <si>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</si>
  <si>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</si>
  <si>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</si>
  <si>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</si>
  <si>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</si>
  <si>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</si>
  <si>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</si>
  <si>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</si>
  <si>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</si>
  <si>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</si>
  <si>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</si>
  <si>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</si>
  <si>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</si>
  <si>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</si>
  <si>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</si>
  <si>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</si>
  <si>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</si>
  <si>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</si>
  <si>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</si>
  <si>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</si>
  <si>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</si>
  <si>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</si>
  <si>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</si>
  <si>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</si>
  <si>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</si>
  <si>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</si>
  <si>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</si>
  <si>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</si>
  <si>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</si>
  <si>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</si>
  <si>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</si>
  <si>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</si>
  <si>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</si>
  <si>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</si>
  <si>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</si>
  <si>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</si>
  <si>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</si>
  <si>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</si>
  <si>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</si>
  <si>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</si>
  <si>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</si>
  <si>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</si>
  <si>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</si>
  <si>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</si>
  <si>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</si>
  <si>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</si>
  <si>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</si>
  <si>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</si>
  <si>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</si>
  <si>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</si>
  <si>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</si>
  <si>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</si>
  <si>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</si>
  <si>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</si>
  <si>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</si>
  <si>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</si>
  <si>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</si>
  <si>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</si>
  <si>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</si>
  <si>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</si>
  <si>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</si>
  <si>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</si>
  <si>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</si>
  <si>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</si>
  <si>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</si>
  <si>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</si>
  <si>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</si>
  <si>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</si>
  <si>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</si>
  <si>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</si>
  <si>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</si>
  <si>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</si>
  <si>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</si>
  <si>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</si>
  <si>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</si>
  <si>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</si>
  <si>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</si>
  <si>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</si>
  <si>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</si>
  <si>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</si>
  <si>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</si>
  <si>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</si>
  <si>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</si>
  <si>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</si>
  <si>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</si>
  <si>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</si>
  <si>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</si>
  <si>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</si>
  <si>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</si>
  <si>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</si>
  <si>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</si>
  <si>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</si>
  <si>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</si>
  <si>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</si>
  <si>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</si>
  <si>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</si>
  <si>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</si>
  <si>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</si>
  <si>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</si>
  <si>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</si>
  <si>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</si>
  <si>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</si>
  <si>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</si>
  <si>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</si>
  <si>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</si>
  <si>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</si>
  <si>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</si>
  <si>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</si>
  <si>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</si>
  <si>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</si>
  <si>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</si>
  <si>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</si>
  <si>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</si>
  <si>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</si>
  <si>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</si>
  <si>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</si>
  <si>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</si>
  <si>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</si>
  <si>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</si>
  <si>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国民健康保険特別会計</t>
  </si>
  <si>
    <t>一般会計</t>
  </si>
  <si>
    <t>介護保険特別会計</t>
  </si>
  <si>
    <t>簡易水道事業特別会計</t>
  </si>
  <si>
    <t>農業集落排水事業特別会計</t>
  </si>
  <si>
    <t>後期高齢者医療保険特別会計</t>
  </si>
  <si>
    <t>その他会計（赤字）</t>
  </si>
  <si>
    <t>その他会計（黒字）</t>
  </si>
  <si>
    <t>公共施設等整備基金</t>
    <rPh sb="0" eb="2">
      <t>コウキョウ</t>
    </rPh>
    <rPh sb="2" eb="4">
      <t>シセツ</t>
    </rPh>
    <rPh sb="4" eb="5">
      <t>トウ</t>
    </rPh>
    <rPh sb="5" eb="7">
      <t>セイビ</t>
    </rPh>
    <rPh sb="7" eb="9">
      <t>キキン</t>
    </rPh>
    <phoneticPr fontId="11"/>
  </si>
  <si>
    <t>国鉄羽幌線代替輸送確保基金</t>
    <rPh sb="0" eb="2">
      <t>コクテツ</t>
    </rPh>
    <rPh sb="2" eb="4">
      <t>ハボロ</t>
    </rPh>
    <rPh sb="4" eb="5">
      <t>セン</t>
    </rPh>
    <rPh sb="5" eb="7">
      <t>ダイタイ</t>
    </rPh>
    <rPh sb="7" eb="9">
      <t>ユソウ</t>
    </rPh>
    <rPh sb="9" eb="11">
      <t>カクホ</t>
    </rPh>
    <rPh sb="11" eb="13">
      <t>キキン</t>
    </rPh>
    <phoneticPr fontId="11"/>
  </si>
  <si>
    <t>地域福祉基金</t>
    <rPh sb="0" eb="2">
      <t>チイキ</t>
    </rPh>
    <rPh sb="2" eb="4">
      <t>フクシ</t>
    </rPh>
    <rPh sb="4" eb="6">
      <t>キキン</t>
    </rPh>
    <phoneticPr fontId="11"/>
  </si>
  <si>
    <t>農業振興事業基金</t>
    <rPh sb="0" eb="2">
      <t>ノウギョウ</t>
    </rPh>
    <rPh sb="2" eb="4">
      <t>シンコウ</t>
    </rPh>
    <rPh sb="4" eb="6">
      <t>ジギョウ</t>
    </rPh>
    <rPh sb="6" eb="8">
      <t>キキン</t>
    </rPh>
    <phoneticPr fontId="11"/>
  </si>
  <si>
    <t>ふるさと応援基金</t>
    <rPh sb="4" eb="6">
      <t>オウエン</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</si>
  <si>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</si>
  <si>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</si>
  <si>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</si>
  <si>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地方債の新規発行を抑制してきた結果、将来負担比率は数値として表れていないが、公共施設等総合管理計画に基づき老朽化対策に取り組んでいく。</t>
    <rPh sb="0" eb="3">
      <t>チホウサイ</t>
    </rPh>
    <rPh sb="4" eb="6">
      <t>シンキ</t>
    </rPh>
    <rPh sb="6" eb="8">
      <t>ハッコウ</t>
    </rPh>
    <rPh sb="9" eb="11">
      <t>ヨクセイ</t>
    </rPh>
    <rPh sb="15" eb="17">
      <t>ケッカ</t>
    </rPh>
    <rPh sb="18" eb="20">
      <t>ショウライ</t>
    </rPh>
    <rPh sb="20" eb="22">
      <t>フタン</t>
    </rPh>
    <rPh sb="22" eb="24">
      <t>ヒリツ</t>
    </rPh>
    <rPh sb="25" eb="27">
      <t>スウチ</t>
    </rPh>
    <rPh sb="30" eb="31">
      <t>アラワ</t>
    </rPh>
    <rPh sb="38" eb="40">
      <t>コウキョウ</t>
    </rPh>
    <rPh sb="40" eb="42">
      <t>シセツ</t>
    </rPh>
    <rPh sb="42" eb="43">
      <t>トウ</t>
    </rPh>
    <rPh sb="43" eb="45">
      <t>ソウゴウ</t>
    </rPh>
    <rPh sb="45" eb="47">
      <t>カンリ</t>
    </rPh>
    <rPh sb="47" eb="49">
      <t>ケイカク</t>
    </rPh>
    <rPh sb="50" eb="51">
      <t>モト</t>
    </rPh>
    <rPh sb="53" eb="56">
      <t>ロウキュウカ</t>
    </rPh>
    <rPh sb="56" eb="58">
      <t>タイサク</t>
    </rPh>
    <rPh sb="59" eb="60">
      <t>ト</t>
    </rPh>
    <rPh sb="61" eb="62">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</si>
  <si>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</si>
  <si>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</si>
  <si>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</si>
  <si>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</si>
  <si>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</si>
  <si>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</si>
  <si>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</si>
  <si>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将来負担比率は数値として表れておらず、実質公債比率は類似団体と比較しても低い水準であり、近年横ばいとなっている。これは地方債の新規発行を抑制してきたためである。</t>
    <rPh sb="0" eb="2">
      <t>ショウライ</t>
    </rPh>
    <rPh sb="2" eb="4">
      <t>フタン</t>
    </rPh>
    <rPh sb="4" eb="6">
      <t>ヒリツ</t>
    </rPh>
    <rPh sb="7" eb="9">
      <t>スウチ</t>
    </rPh>
    <rPh sb="12" eb="13">
      <t>アラワ</t>
    </rPh>
    <rPh sb="19" eb="21">
      <t>ジッシツ</t>
    </rPh>
    <rPh sb="21" eb="23">
      <t>コウサイ</t>
    </rPh>
    <rPh sb="23" eb="25">
      <t>ヒリツ</t>
    </rPh>
    <rPh sb="26" eb="28">
      <t>ルイジ</t>
    </rPh>
    <rPh sb="28" eb="30">
      <t>ダンタイ</t>
    </rPh>
    <rPh sb="31" eb="33">
      <t>ヒカク</t>
    </rPh>
    <rPh sb="36" eb="37">
      <t>ヒク</t>
    </rPh>
    <rPh sb="38" eb="40">
      <t>スイジュン</t>
    </rPh>
    <rPh sb="44" eb="46">
      <t>キンネン</t>
    </rPh>
    <rPh sb="46" eb="47">
      <t>ヨコ</t>
    </rPh>
    <rPh sb="59" eb="62">
      <t>チホウサイ</t>
    </rPh>
    <rPh sb="63" eb="65">
      <t>シンキ</t>
    </rPh>
    <rPh sb="65" eb="67">
      <t>ハッコウ</t>
    </rPh>
    <rPh sb="68" eb="70">
      <t>ヨクセイ</t>
    </rPh>
    <phoneticPr fontId="5"/>
  </si>
  <si>
    <t>実質公債費比率</t>
    <phoneticPr fontId="5"/>
  </si>
  <si>
    <t xml:space="preserve"> </t>
    <phoneticPr fontId="5"/>
  </si>
  <si>
    <t xml:space="preserve"> </t>
    <phoneticPr fontId="5"/>
  </si>
  <si>
    <t>羽幌町外2町村衛生施設組合</t>
    <rPh sb="0" eb="2">
      <t>ハボロ</t>
    </rPh>
    <rPh sb="2" eb="4">
      <t>チョウホカ</t>
    </rPh>
    <rPh sb="5" eb="7">
      <t>チョウソン</t>
    </rPh>
    <rPh sb="7" eb="9">
      <t>エイセイ</t>
    </rPh>
    <rPh sb="9" eb="11">
      <t>シセツ</t>
    </rPh>
    <rPh sb="11" eb="13">
      <t>クミアイ</t>
    </rPh>
    <phoneticPr fontId="2"/>
  </si>
  <si>
    <t>北留萌消防組合</t>
    <rPh sb="0" eb="1">
      <t>キタ</t>
    </rPh>
    <rPh sb="1" eb="3">
      <t>ルモイ</t>
    </rPh>
    <rPh sb="3" eb="5">
      <t>ショウボウ</t>
    </rPh>
    <rPh sb="5" eb="7">
      <t>クミアイ</t>
    </rPh>
    <phoneticPr fontId="2"/>
  </si>
  <si>
    <t>－</t>
  </si>
  <si>
    <t>－</t>
    <phoneticPr fontId="2"/>
  </si>
  <si>
    <t>-</t>
    <phoneticPr fontId="5"/>
  </si>
  <si>
    <t>株式会社しょさんべつ振興公社</t>
    <rPh sb="0" eb="2">
      <t>カブシキ</t>
    </rPh>
    <rPh sb="2" eb="4">
      <t>カイシャ</t>
    </rPh>
    <rPh sb="10" eb="12">
      <t>シンコウ</t>
    </rPh>
    <rPh sb="12" eb="14">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</si>
</sst>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xmlns:c16r2="http://schemas.microsoft.com/office/drawing/2015/06/chart">
            <c:ext xmlns:c16="http://schemas.microsoft.com/office/drawing/2014/chart" uri="{C3380CC4-5D6E-409C-BE32-E72D297353CC}">
              <c16:uniqueId val="{00000000-70F7-40F6-9BAF-216E5A744F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260523</c:v>
                </c:pt>
                <c:pt idx="1">
                  <c:v>103648</c:v>
                </c:pt>
                <c:pt idx="2">
                  <c:v>414139</c:v>
                </c:pt>
                <c:pt idx="3">
                  <c:v>250168</c:v>
                </c:pt>
                <c:pt idx="4">
                  <c:v>232556</c:v>
                </c:pt>
              </c:numCache>
            </c:numRef>
          </c:val>
          <c:smooth val="0"/>
          <c:extLst xmlns:c16r2="http://schemas.microsoft.com/office/drawing/2015/06/chart">
            <c:ext xmlns:c16="http://schemas.microsoft.com/office/drawing/2014/chart" uri="{C3380CC4-5D6E-409C-BE32-E72D297353CC}">
              <c16:uniqueId val="{00000001-70F7-40F6-9BAF-216E5A744FC4}"/>
            </c:ext>
          </c:extLst>
        </c:ser>
        <c:dLbls>
          <c:showLegendKey val="0"/>
          <c:showVal val="0"/>
          <c:showCatName val="0"/>
          <c:showSerName val="0"/>
          <c:showPercent val="0"/>
          <c:showBubbleSize val="0"/>
        </c:dLbls>
        <c:marker val="1"/>
        <c:smooth val="0"/>
        <c:axId val="165171256"/>
        <c:axId val="167779376"/>
      </c:lineChart>
      <c:catAx>
        <c:axId val="165171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779376"/>
        <c:crosses val="autoZero"/>
        <c:auto val="1"/>
        <c:lblAlgn val="ctr"/>
        <c:lblOffset val="100"/>
        <c:tickLblSkip val="1"/>
        <c:tickMarkSkip val="1"/>
        <c:noMultiLvlLbl val="0"/>
      </c:catAx>
      <c:valAx>
        <c:axId val="167779376"/>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171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0.77</c:v>
                </c:pt>
                <c:pt idx="1">
                  <c:v>1.93</c:v>
                </c:pt>
                <c:pt idx="2">
                  <c:v>1.2</c:v>
                </c:pt>
                <c:pt idx="3">
                  <c:v>1.39</c:v>
                </c:pt>
                <c:pt idx="4">
                  <c:v>1.1100000000000001</c:v>
                </c:pt>
              </c:numCache>
            </c:numRef>
          </c:val>
          <c:extLst xmlns:c16r2="http://schemas.microsoft.com/office/drawing/2015/06/chart">
            <c:ext xmlns:c16="http://schemas.microsoft.com/office/drawing/2014/chart" uri="{C3380CC4-5D6E-409C-BE32-E72D297353CC}">
              <c16:uniqueId val="{00000000-93F9-4C40-A58F-3FC41684159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36.01</c:v>
                </c:pt>
                <c:pt idx="1">
                  <c:v>52.07</c:v>
                </c:pt>
                <c:pt idx="2">
                  <c:v>52.34</c:v>
                </c:pt>
                <c:pt idx="3">
                  <c:v>60.53</c:v>
                </c:pt>
                <c:pt idx="4">
                  <c:v>65.73</c:v>
                </c:pt>
              </c:numCache>
            </c:numRef>
          </c:val>
          <c:extLst xmlns:c16r2="http://schemas.microsoft.com/office/drawing/2015/06/chart">
            <c:ext xmlns:c16="http://schemas.microsoft.com/office/drawing/2014/chart" uri="{C3380CC4-5D6E-409C-BE32-E72D297353CC}">
              <c16:uniqueId val="{00000001-93F9-4C40-A58F-3FC416841593}"/>
            </c:ext>
          </c:extLst>
        </c:ser>
        <c:dLbls>
          <c:showLegendKey val="0"/>
          <c:showVal val="0"/>
          <c:showCatName val="0"/>
          <c:showSerName val="0"/>
          <c:showPercent val="0"/>
          <c:showBubbleSize val="0"/>
        </c:dLbls>
        <c:gapWidth val="250"/>
        <c:overlap val="100"/>
        <c:axId val="165130496"/>
        <c:axId val="165130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9.0399999999999991</c:v>
                </c:pt>
                <c:pt idx="1">
                  <c:v>12.1</c:v>
                </c:pt>
                <c:pt idx="2">
                  <c:v>2.4500000000000002</c:v>
                </c:pt>
                <c:pt idx="3">
                  <c:v>6.16</c:v>
                </c:pt>
                <c:pt idx="4">
                  <c:v>1.84</c:v>
                </c:pt>
              </c:numCache>
            </c:numRef>
          </c:val>
          <c:smooth val="0"/>
          <c:extLst xmlns:c16r2="http://schemas.microsoft.com/office/drawing/2015/06/chart">
            <c:ext xmlns:c16="http://schemas.microsoft.com/office/drawing/2014/chart" uri="{C3380CC4-5D6E-409C-BE32-E72D297353CC}">
              <c16:uniqueId val="{00000002-93F9-4C40-A58F-3FC416841593}"/>
            </c:ext>
          </c:extLst>
        </c:ser>
        <c:dLbls>
          <c:showLegendKey val="0"/>
          <c:showVal val="0"/>
          <c:showCatName val="0"/>
          <c:showSerName val="0"/>
          <c:showPercent val="0"/>
          <c:showBubbleSize val="0"/>
        </c:dLbls>
        <c:marker val="1"/>
        <c:smooth val="0"/>
        <c:axId val="165130496"/>
        <c:axId val="165130888"/>
      </c:lineChart>
      <c:catAx>
        <c:axId val="16513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5130888"/>
        <c:crosses val="autoZero"/>
        <c:auto val="1"/>
        <c:lblAlgn val="ctr"/>
        <c:lblOffset val="100"/>
        <c:tickLblSkip val="1"/>
        <c:tickMarkSkip val="1"/>
        <c:noMultiLvlLbl val="0"/>
      </c:catAx>
      <c:valAx>
        <c:axId val="165130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130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92A-4935-9355-01144ADB702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92A-4935-9355-01144ADB702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92A-4935-9355-01144ADB702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392A-4935-9355-01144ADB7024}"/>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392A-4935-9355-01144ADB7024}"/>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0.02</c:v>
                </c:pt>
                <c:pt idx="4">
                  <c:v>#N/A</c:v>
                </c:pt>
                <c:pt idx="5">
                  <c:v>0.03</c:v>
                </c:pt>
                <c:pt idx="6">
                  <c:v>#N/A</c:v>
                </c:pt>
                <c:pt idx="7">
                  <c:v>0.03</c:v>
                </c:pt>
                <c:pt idx="8">
                  <c:v>#N/A</c:v>
                </c:pt>
                <c:pt idx="9">
                  <c:v>0.05</c:v>
                </c:pt>
              </c:numCache>
            </c:numRef>
          </c:val>
          <c:extLst xmlns:c16r2="http://schemas.microsoft.com/office/drawing/2015/06/chart">
            <c:ext xmlns:c16="http://schemas.microsoft.com/office/drawing/2014/chart" uri="{C3380CC4-5D6E-409C-BE32-E72D297353CC}">
              <c16:uniqueId val="{00000005-392A-4935-9355-01144ADB7024}"/>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0.14000000000000001</c:v>
                </c:pt>
                <c:pt idx="2">
                  <c:v>#N/A</c:v>
                </c:pt>
                <c:pt idx="3">
                  <c:v>0.02</c:v>
                </c:pt>
                <c:pt idx="4">
                  <c:v>#N/A</c:v>
                </c:pt>
                <c:pt idx="5">
                  <c:v>0.04</c:v>
                </c:pt>
                <c:pt idx="6">
                  <c:v>#N/A</c:v>
                </c:pt>
                <c:pt idx="7">
                  <c:v>0.06</c:v>
                </c:pt>
                <c:pt idx="8">
                  <c:v>#N/A</c:v>
                </c:pt>
                <c:pt idx="9">
                  <c:v>0.05</c:v>
                </c:pt>
              </c:numCache>
            </c:numRef>
          </c:val>
          <c:extLst xmlns:c16r2="http://schemas.microsoft.com/office/drawing/2015/06/chart">
            <c:ext xmlns:c16="http://schemas.microsoft.com/office/drawing/2014/chart" uri="{C3380CC4-5D6E-409C-BE32-E72D297353CC}">
              <c16:uniqueId val="{00000006-392A-4935-9355-01144ADB702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0.57999999999999996</c:v>
                </c:pt>
                <c:pt idx="2">
                  <c:v>#N/A</c:v>
                </c:pt>
                <c:pt idx="3">
                  <c:v>0.94</c:v>
                </c:pt>
                <c:pt idx="4">
                  <c:v>#N/A</c:v>
                </c:pt>
                <c:pt idx="5">
                  <c:v>0.46</c:v>
                </c:pt>
                <c:pt idx="6">
                  <c:v>#N/A</c:v>
                </c:pt>
                <c:pt idx="7">
                  <c:v>0.48</c:v>
                </c:pt>
                <c:pt idx="8">
                  <c:v>#N/A</c:v>
                </c:pt>
                <c:pt idx="9">
                  <c:v>0.55000000000000004</c:v>
                </c:pt>
              </c:numCache>
            </c:numRef>
          </c:val>
          <c:extLst xmlns:c16r2="http://schemas.microsoft.com/office/drawing/2015/06/chart">
            <c:ext xmlns:c16="http://schemas.microsoft.com/office/drawing/2014/chart" uri="{C3380CC4-5D6E-409C-BE32-E72D297353CC}">
              <c16:uniqueId val="{00000007-392A-4935-9355-01144ADB702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0.77</c:v>
                </c:pt>
                <c:pt idx="2">
                  <c:v>#N/A</c:v>
                </c:pt>
                <c:pt idx="3">
                  <c:v>1.93</c:v>
                </c:pt>
                <c:pt idx="4">
                  <c:v>#N/A</c:v>
                </c:pt>
                <c:pt idx="5">
                  <c:v>1.19</c:v>
                </c:pt>
                <c:pt idx="6">
                  <c:v>#N/A</c:v>
                </c:pt>
                <c:pt idx="7">
                  <c:v>1.39</c:v>
                </c:pt>
                <c:pt idx="8">
                  <c:v>#N/A</c:v>
                </c:pt>
                <c:pt idx="9">
                  <c:v>1.1100000000000001</c:v>
                </c:pt>
              </c:numCache>
            </c:numRef>
          </c:val>
          <c:extLst xmlns:c16r2="http://schemas.microsoft.com/office/drawing/2015/06/chart">
            <c:ext xmlns:c16="http://schemas.microsoft.com/office/drawing/2014/chart" uri="{C3380CC4-5D6E-409C-BE32-E72D297353CC}">
              <c16:uniqueId val="{00000008-392A-4935-9355-01144ADB7024}"/>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1.44</c:v>
                </c:pt>
                <c:pt idx="2">
                  <c:v>#N/A</c:v>
                </c:pt>
                <c:pt idx="3">
                  <c:v>0.72</c:v>
                </c:pt>
                <c:pt idx="4">
                  <c:v>#N/A</c:v>
                </c:pt>
                <c:pt idx="5">
                  <c:v>0.34</c:v>
                </c:pt>
                <c:pt idx="6">
                  <c:v>#N/A</c:v>
                </c:pt>
                <c:pt idx="7">
                  <c:v>2.82</c:v>
                </c:pt>
                <c:pt idx="8">
                  <c:v>#N/A</c:v>
                </c:pt>
                <c:pt idx="9">
                  <c:v>2</c:v>
                </c:pt>
              </c:numCache>
            </c:numRef>
          </c:val>
          <c:extLst xmlns:c16r2="http://schemas.microsoft.com/office/drawing/2015/06/chart">
            <c:ext xmlns:c16="http://schemas.microsoft.com/office/drawing/2014/chart" uri="{C3380CC4-5D6E-409C-BE32-E72D297353CC}">
              <c16:uniqueId val="{00000009-392A-4935-9355-01144ADB7024}"/>
            </c:ext>
          </c:extLst>
        </c:ser>
        <c:dLbls>
          <c:showLegendKey val="0"/>
          <c:showVal val="0"/>
          <c:showCatName val="0"/>
          <c:showSerName val="0"/>
          <c:showPercent val="0"/>
          <c:showBubbleSize val="0"/>
        </c:dLbls>
        <c:gapWidth val="150"/>
        <c:overlap val="100"/>
        <c:axId val="165131672"/>
        <c:axId val="389210272"/>
      </c:barChart>
      <c:catAx>
        <c:axId val="165131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9210272"/>
        <c:crosses val="autoZero"/>
        <c:auto val="1"/>
        <c:lblAlgn val="ctr"/>
        <c:lblOffset val="100"/>
        <c:tickLblSkip val="1"/>
        <c:tickMarkSkip val="1"/>
        <c:noMultiLvlLbl val="0"/>
      </c:catAx>
      <c:valAx>
        <c:axId val="389210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131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368</c:v>
                </c:pt>
                <c:pt idx="5">
                  <c:v>330</c:v>
                </c:pt>
                <c:pt idx="8">
                  <c:v>331</c:v>
                </c:pt>
                <c:pt idx="11">
                  <c:v>310</c:v>
                </c:pt>
                <c:pt idx="14">
                  <c:v>294</c:v>
                </c:pt>
              </c:numCache>
            </c:numRef>
          </c:val>
          <c:extLst xmlns:c16r2="http://schemas.microsoft.com/office/drawing/2015/06/chart">
            <c:ext xmlns:c16="http://schemas.microsoft.com/office/drawing/2014/chart" uri="{C3380CC4-5D6E-409C-BE32-E72D297353CC}">
              <c16:uniqueId val="{00000000-FC34-471A-A4C9-48664BC028F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C34-471A-A4C9-48664BC028F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2-FC34-471A-A4C9-48664BC028F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44</c:v>
                </c:pt>
                <c:pt idx="3">
                  <c:v>44</c:v>
                </c:pt>
                <c:pt idx="6">
                  <c:v>39</c:v>
                </c:pt>
                <c:pt idx="9">
                  <c:v>39</c:v>
                </c:pt>
                <c:pt idx="12">
                  <c:v>27</c:v>
                </c:pt>
              </c:numCache>
            </c:numRef>
          </c:val>
          <c:extLst xmlns:c16r2="http://schemas.microsoft.com/office/drawing/2015/06/chart">
            <c:ext xmlns:c16="http://schemas.microsoft.com/office/drawing/2014/chart" uri="{C3380CC4-5D6E-409C-BE32-E72D297353CC}">
              <c16:uniqueId val="{00000003-FC34-471A-A4C9-48664BC028F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147</c:v>
                </c:pt>
                <c:pt idx="3">
                  <c:v>140</c:v>
                </c:pt>
                <c:pt idx="6">
                  <c:v>140</c:v>
                </c:pt>
                <c:pt idx="9">
                  <c:v>141</c:v>
                </c:pt>
                <c:pt idx="12">
                  <c:v>140</c:v>
                </c:pt>
              </c:numCache>
            </c:numRef>
          </c:val>
          <c:extLst xmlns:c16r2="http://schemas.microsoft.com/office/drawing/2015/06/chart">
            <c:ext xmlns:c16="http://schemas.microsoft.com/office/drawing/2014/chart" uri="{C3380CC4-5D6E-409C-BE32-E72D297353CC}">
              <c16:uniqueId val="{00000004-FC34-471A-A4C9-48664BC028F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C34-471A-A4C9-48664BC028F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C34-471A-A4C9-48664BC028F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273</c:v>
                </c:pt>
                <c:pt idx="3">
                  <c:v>227</c:v>
                </c:pt>
                <c:pt idx="6">
                  <c:v>226</c:v>
                </c:pt>
                <c:pt idx="9">
                  <c:v>204</c:v>
                </c:pt>
                <c:pt idx="12">
                  <c:v>214</c:v>
                </c:pt>
              </c:numCache>
            </c:numRef>
          </c:val>
          <c:extLst xmlns:c16r2="http://schemas.microsoft.com/office/drawing/2015/06/chart">
            <c:ext xmlns:c16="http://schemas.microsoft.com/office/drawing/2014/chart" uri="{C3380CC4-5D6E-409C-BE32-E72D297353CC}">
              <c16:uniqueId val="{00000007-FC34-471A-A4C9-48664BC028FC}"/>
            </c:ext>
          </c:extLst>
        </c:ser>
        <c:dLbls>
          <c:showLegendKey val="0"/>
          <c:showVal val="0"/>
          <c:showCatName val="0"/>
          <c:showSerName val="0"/>
          <c:showPercent val="0"/>
          <c:showBubbleSize val="0"/>
        </c:dLbls>
        <c:gapWidth val="100"/>
        <c:overlap val="100"/>
        <c:axId val="389212624"/>
        <c:axId val="389213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97</c:v>
                </c:pt>
                <c:pt idx="2">
                  <c:v>#N/A</c:v>
                </c:pt>
                <c:pt idx="3">
                  <c:v>#N/A</c:v>
                </c:pt>
                <c:pt idx="4">
                  <c:v>82</c:v>
                </c:pt>
                <c:pt idx="5">
                  <c:v>#N/A</c:v>
                </c:pt>
                <c:pt idx="6">
                  <c:v>#N/A</c:v>
                </c:pt>
                <c:pt idx="7">
                  <c:v>75</c:v>
                </c:pt>
                <c:pt idx="8">
                  <c:v>#N/A</c:v>
                </c:pt>
                <c:pt idx="9">
                  <c:v>#N/A</c:v>
                </c:pt>
                <c:pt idx="10">
                  <c:v>74</c:v>
                </c:pt>
                <c:pt idx="11">
                  <c:v>#N/A</c:v>
                </c:pt>
                <c:pt idx="12">
                  <c:v>#N/A</c:v>
                </c:pt>
                <c:pt idx="13">
                  <c:v>87</c:v>
                </c:pt>
                <c:pt idx="14">
                  <c:v>#N/A</c:v>
                </c:pt>
              </c:numCache>
            </c:numRef>
          </c:val>
          <c:smooth val="0"/>
          <c:extLst xmlns:c16r2="http://schemas.microsoft.com/office/drawing/2015/06/chart">
            <c:ext xmlns:c16="http://schemas.microsoft.com/office/drawing/2014/chart" uri="{C3380CC4-5D6E-409C-BE32-E72D297353CC}">
              <c16:uniqueId val="{00000008-FC34-471A-A4C9-48664BC028FC}"/>
            </c:ext>
          </c:extLst>
        </c:ser>
        <c:dLbls>
          <c:showLegendKey val="0"/>
          <c:showVal val="0"/>
          <c:showCatName val="0"/>
          <c:showSerName val="0"/>
          <c:showPercent val="0"/>
          <c:showBubbleSize val="0"/>
        </c:dLbls>
        <c:marker val="1"/>
        <c:smooth val="0"/>
        <c:axId val="389212624"/>
        <c:axId val="389213016"/>
      </c:lineChart>
      <c:catAx>
        <c:axId val="38921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9213016"/>
        <c:crosses val="autoZero"/>
        <c:auto val="1"/>
        <c:lblAlgn val="ctr"/>
        <c:lblOffset val="100"/>
        <c:tickLblSkip val="1"/>
        <c:tickMarkSkip val="1"/>
        <c:noMultiLvlLbl val="0"/>
      </c:catAx>
      <c:valAx>
        <c:axId val="389213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21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2719</c:v>
                </c:pt>
                <c:pt idx="5">
                  <c:v>2632</c:v>
                </c:pt>
                <c:pt idx="8">
                  <c:v>2593</c:v>
                </c:pt>
                <c:pt idx="11">
                  <c:v>2436</c:v>
                </c:pt>
                <c:pt idx="14">
                  <c:v>2310</c:v>
                </c:pt>
              </c:numCache>
            </c:numRef>
          </c:val>
          <c:extLst xmlns:c16r2="http://schemas.microsoft.com/office/drawing/2015/06/chart">
            <c:ext xmlns:c16="http://schemas.microsoft.com/office/drawing/2014/chart" uri="{C3380CC4-5D6E-409C-BE32-E72D297353CC}">
              <c16:uniqueId val="{00000000-7795-47B7-9049-23E6FC363C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62</c:v>
                </c:pt>
                <c:pt idx="5">
                  <c:v>51</c:v>
                </c:pt>
                <c:pt idx="8">
                  <c:v>44</c:v>
                </c:pt>
                <c:pt idx="11">
                  <c:v>38</c:v>
                </c:pt>
                <c:pt idx="14">
                  <c:v>32</c:v>
                </c:pt>
              </c:numCache>
            </c:numRef>
          </c:val>
          <c:extLst xmlns:c16r2="http://schemas.microsoft.com/office/drawing/2015/06/chart">
            <c:ext xmlns:c16="http://schemas.microsoft.com/office/drawing/2014/chart" uri="{C3380CC4-5D6E-409C-BE32-E72D297353CC}">
              <c16:uniqueId val="{00000001-7795-47B7-9049-23E6FC363C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3245</c:v>
                </c:pt>
                <c:pt idx="5">
                  <c:v>3416</c:v>
                </c:pt>
                <c:pt idx="8">
                  <c:v>3230</c:v>
                </c:pt>
                <c:pt idx="11">
                  <c:v>3492</c:v>
                </c:pt>
                <c:pt idx="14">
                  <c:v>3473</c:v>
                </c:pt>
              </c:numCache>
            </c:numRef>
          </c:val>
          <c:extLst xmlns:c16r2="http://schemas.microsoft.com/office/drawing/2015/06/chart">
            <c:ext xmlns:c16="http://schemas.microsoft.com/office/drawing/2014/chart" uri="{C3380CC4-5D6E-409C-BE32-E72D297353CC}">
              <c16:uniqueId val="{00000002-7795-47B7-9049-23E6FC363C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795-47B7-9049-23E6FC363C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795-47B7-9049-23E6FC363C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795-47B7-9049-23E6FC363C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463</c:v>
                </c:pt>
                <c:pt idx="3">
                  <c:v>426</c:v>
                </c:pt>
                <c:pt idx="6">
                  <c:v>400</c:v>
                </c:pt>
                <c:pt idx="9">
                  <c:v>397</c:v>
                </c:pt>
                <c:pt idx="12">
                  <c:v>393</c:v>
                </c:pt>
              </c:numCache>
            </c:numRef>
          </c:val>
          <c:extLst xmlns:c16r2="http://schemas.microsoft.com/office/drawing/2015/06/chart">
            <c:ext xmlns:c16="http://schemas.microsoft.com/office/drawing/2014/chart" uri="{C3380CC4-5D6E-409C-BE32-E72D297353CC}">
              <c16:uniqueId val="{00000006-7795-47B7-9049-23E6FC363C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160</c:v>
                </c:pt>
                <c:pt idx="3">
                  <c:v>118</c:v>
                </c:pt>
                <c:pt idx="6">
                  <c:v>80</c:v>
                </c:pt>
                <c:pt idx="9">
                  <c:v>41</c:v>
                </c:pt>
                <c:pt idx="12">
                  <c:v>14</c:v>
                </c:pt>
              </c:numCache>
            </c:numRef>
          </c:val>
          <c:extLst xmlns:c16r2="http://schemas.microsoft.com/office/drawing/2015/06/chart">
            <c:ext xmlns:c16="http://schemas.microsoft.com/office/drawing/2014/chart" uri="{C3380CC4-5D6E-409C-BE32-E72D297353CC}">
              <c16:uniqueId val="{00000007-7795-47B7-9049-23E6FC363C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1499</c:v>
                </c:pt>
                <c:pt idx="3">
                  <c:v>1418</c:v>
                </c:pt>
                <c:pt idx="6">
                  <c:v>1338</c:v>
                </c:pt>
                <c:pt idx="9">
                  <c:v>1284</c:v>
                </c:pt>
                <c:pt idx="12">
                  <c:v>1241</c:v>
                </c:pt>
              </c:numCache>
            </c:numRef>
          </c:val>
          <c:extLst xmlns:c16r2="http://schemas.microsoft.com/office/drawing/2015/06/chart">
            <c:ext xmlns:c16="http://schemas.microsoft.com/office/drawing/2014/chart" uri="{C3380CC4-5D6E-409C-BE32-E72D297353CC}">
              <c16:uniqueId val="{00000008-7795-47B7-9049-23E6FC363C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c:v>
                </c:pt>
                <c:pt idx="3">
                  <c:v>0</c:v>
                </c:pt>
                <c:pt idx="6">
                  <c:v>20</c:v>
                </c:pt>
                <c:pt idx="9">
                  <c:v>12</c:v>
                </c:pt>
                <c:pt idx="12">
                  <c:v>5</c:v>
                </c:pt>
              </c:numCache>
            </c:numRef>
          </c:val>
          <c:extLst xmlns:c16r2="http://schemas.microsoft.com/office/drawing/2015/06/chart">
            <c:ext xmlns:c16="http://schemas.microsoft.com/office/drawing/2014/chart" uri="{C3380CC4-5D6E-409C-BE32-E72D297353CC}">
              <c16:uniqueId val="{00000009-7795-47B7-9049-23E6FC363C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2049</c:v>
                </c:pt>
                <c:pt idx="3">
                  <c:v>1995</c:v>
                </c:pt>
                <c:pt idx="6">
                  <c:v>2074</c:v>
                </c:pt>
                <c:pt idx="9">
                  <c:v>2012</c:v>
                </c:pt>
                <c:pt idx="12">
                  <c:v>1987</c:v>
                </c:pt>
              </c:numCache>
            </c:numRef>
          </c:val>
          <c:extLst xmlns:c16r2="http://schemas.microsoft.com/office/drawing/2015/06/chart">
            <c:ext xmlns:c16="http://schemas.microsoft.com/office/drawing/2014/chart" uri="{C3380CC4-5D6E-409C-BE32-E72D297353CC}">
              <c16:uniqueId val="{0000000A-7795-47B7-9049-23E6FC363C2C}"/>
            </c:ext>
          </c:extLst>
        </c:ser>
        <c:dLbls>
          <c:showLegendKey val="0"/>
          <c:showVal val="0"/>
          <c:showCatName val="0"/>
          <c:showSerName val="0"/>
          <c:showPercent val="0"/>
          <c:showBubbleSize val="0"/>
        </c:dLbls>
        <c:gapWidth val="100"/>
        <c:overlap val="100"/>
        <c:axId val="389213800"/>
        <c:axId val="389677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7795-47B7-9049-23E6FC363C2C}"/>
            </c:ext>
          </c:extLst>
        </c:ser>
        <c:dLbls>
          <c:showLegendKey val="0"/>
          <c:showVal val="0"/>
          <c:showCatName val="0"/>
          <c:showSerName val="0"/>
          <c:showPercent val="0"/>
          <c:showBubbleSize val="0"/>
        </c:dLbls>
        <c:marker val="1"/>
        <c:smooth val="0"/>
        <c:axId val="389213800"/>
        <c:axId val="389677960"/>
      </c:lineChart>
      <c:catAx>
        <c:axId val="389213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9677960"/>
        <c:crosses val="autoZero"/>
        <c:auto val="1"/>
        <c:lblAlgn val="ctr"/>
        <c:lblOffset val="100"/>
        <c:tickLblSkip val="1"/>
        <c:tickMarkSkip val="1"/>
        <c:noMultiLvlLbl val="0"/>
      </c:catAx>
      <c:valAx>
        <c:axId val="389677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213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910</c:v>
                </c:pt>
                <c:pt idx="1">
                  <c:v>1010</c:v>
                </c:pt>
                <c:pt idx="2">
                  <c:v>1045</c:v>
                </c:pt>
              </c:numCache>
            </c:numRef>
          </c:val>
          <c:extLst xmlns:c16r2="http://schemas.microsoft.com/office/drawing/2015/06/chart">
            <c:ext xmlns:c16="http://schemas.microsoft.com/office/drawing/2014/chart" uri="{C3380CC4-5D6E-409C-BE32-E72D297353CC}">
              <c16:uniqueId val="{00000000-8398-40D8-BD5C-5374E0BDCC4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1130</c:v>
                </c:pt>
                <c:pt idx="1">
                  <c:v>1131</c:v>
                </c:pt>
                <c:pt idx="2">
                  <c:v>1131</c:v>
                </c:pt>
              </c:numCache>
            </c:numRef>
          </c:val>
          <c:extLst xmlns:c16r2="http://schemas.microsoft.com/office/drawing/2015/06/chart">
            <c:ext xmlns:c16="http://schemas.microsoft.com/office/drawing/2014/chart" uri="{C3380CC4-5D6E-409C-BE32-E72D297353CC}">
              <c16:uniqueId val="{00000001-8398-40D8-BD5C-5374E0BDCC4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1189</c:v>
                </c:pt>
                <c:pt idx="1">
                  <c:v>1249</c:v>
                </c:pt>
                <c:pt idx="2">
                  <c:v>1210</c:v>
                </c:pt>
              </c:numCache>
            </c:numRef>
          </c:val>
          <c:extLst xmlns:c16r2="http://schemas.microsoft.com/office/drawing/2015/06/chart">
            <c:ext xmlns:c16="http://schemas.microsoft.com/office/drawing/2014/chart" uri="{C3380CC4-5D6E-409C-BE32-E72D297353CC}">
              <c16:uniqueId val="{00000002-8398-40D8-BD5C-5374E0BDCC48}"/>
            </c:ext>
          </c:extLst>
        </c:ser>
        <c:dLbls>
          <c:showLegendKey val="0"/>
          <c:showVal val="0"/>
          <c:showCatName val="0"/>
          <c:showSerName val="0"/>
          <c:showPercent val="0"/>
          <c:showBubbleSize val="0"/>
        </c:dLbls>
        <c:gapWidth val="120"/>
        <c:overlap val="100"/>
        <c:axId val="389211448"/>
        <c:axId val="389211056"/>
      </c:barChart>
      <c:catAx>
        <c:axId val="389211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9211056"/>
        <c:crosses val="autoZero"/>
        <c:auto val="1"/>
        <c:lblAlgn val="ctr"/>
        <c:lblOffset val="100"/>
        <c:tickLblSkip val="1"/>
        <c:tickMarkSkip val="1"/>
        <c:noMultiLvlLbl val="0"/>
      </c:catAx>
      <c:valAx>
        <c:axId val="3892110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9211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9E4-4EE8-A5D3-70A4E5985D3A}"/>
                </c:ext>
                <c:ext xmlns:c15="http://schemas.microsoft.com/office/drawing/2012/chart" uri="{CE6537A1-D6FC-4f65-9D91-7224C49458BB}">
                  <c15:dlblFieldTable>
                    <c15:dlblFTEntry>
                      <c15:txfldGUID>{AE9FAC13-B493-40E8-8423-F0C4D5160B15}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9E4-4EE8-A5D3-70A4E5985D3A}"/>
                </c:ext>
                <c:ext xmlns:c15="http://schemas.microsoft.com/office/drawing/2012/chart" uri="{CE6537A1-D6FC-4f65-9D91-7224C49458BB}">
                  <c15:dlblFieldTable>
                    <c15:dlblFTEntry>
                      <c15:txfldGUID>{87F6ADEE-B5BB-4CE5-878F-19B74370B46B}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9E4-4EE8-A5D3-70A4E5985D3A}"/>
                </c:ext>
                <c:ext xmlns:c15="http://schemas.microsoft.com/office/drawing/2012/chart" uri="{CE6537A1-D6FC-4f65-9D91-7224C49458BB}">
                  <c15:dlblFieldTable>
                    <c15:dlblFTEntry>
                      <c15:txfldGUID>{8DB8AC8A-24BD-4E7D-948F-250E3FD0A8AF}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9E4-4EE8-A5D3-70A4E5985D3A}"/>
                </c:ext>
                <c:ext xmlns:c15="http://schemas.microsoft.com/office/drawing/2012/chart" uri="{CE6537A1-D6FC-4f65-9D91-7224C49458BB}">
                  <c15:dlblFieldTable>
                    <c15:dlblFTEntry>
                      <c15:txfldGUID>{5F4FD5AF-E3BB-4E03-932A-B84515FC3BFE}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9E4-4EE8-A5D3-70A4E5985D3A}"/>
                </c:ext>
                <c:ext xmlns:c15="http://schemas.microsoft.com/office/drawing/2012/chart" uri="{CE6537A1-D6FC-4f65-9D91-7224C49458BB}">
                  <c15:dlblFieldTable>
                    <c15:dlblFTEntry>
                      <c15:txfldGUID>{2A390E70-3F19-4501-83DD-FE55FE4D2F63}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9E4-4EE8-A5D3-70A4E5985D3A}"/>
                </c:ext>
                <c:ext xmlns:c15="http://schemas.microsoft.com/office/drawing/2012/chart" uri="{CE6537A1-D6FC-4f65-9D91-7224C49458BB}">
                  <c15:dlblFieldTable>
                    <c15:dlblFTEntry>
                      <c15:txfldGUID>{1B2A4B62-D332-4228-AB2D-CAA3DED95054}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9E4-4EE8-A5D3-70A4E5985D3A}"/>
                </c:ext>
                <c:ext xmlns:c15="http://schemas.microsoft.com/office/drawing/2012/chart" uri="{CE6537A1-D6FC-4f65-9D91-7224C49458BB}">
                  <c15:dlblFieldTable>
                    <c15:dlblFTEntry>
                      <c15:txfldGUID>{7480F370-0987-4B1E-8781-6070528849C6}</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9E4-4EE8-A5D3-70A4E5985D3A}"/>
                </c:ext>
                <c:ext xmlns:c15="http://schemas.microsoft.com/office/drawing/2012/chart" uri="{CE6537A1-D6FC-4f65-9D91-7224C49458BB}">
                  <c15:dlblFieldTable>
                    <c15:dlblFTEntry>
                      <c15:txfldGUID>{924F70E1-21BC-476F-BF11-2B6E92EC2E20}</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9E4-4EE8-A5D3-70A4E5985D3A}"/>
                </c:ext>
                <c:ext xmlns:c15="http://schemas.microsoft.com/office/drawing/2012/chart" uri="{CE6537A1-D6FC-4f65-9D91-7224C49458BB}">
                  <c15:dlblFieldTable>
                    <c15:dlblFTEntry>
                      <c15:txfldGUID>{29A6BF16-ED09-413D-A08B-917E7A6DADC4}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53.8</c:v>
                </c:pt>
                <c:pt idx="24">
                  <c:v>36.299999999999997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89E4-4EE8-A5D3-70A4E5985D3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9E4-4EE8-A5D3-70A4E5985D3A}"/>
                </c:ext>
                <c:ext xmlns:c15="http://schemas.microsoft.com/office/drawing/2012/chart" uri="{CE6537A1-D6FC-4f65-9D91-7224C49458BB}">
                  <c15:dlblFieldTable>
                    <c15:dlblFTEntry>
                      <c15:txfldGUID>{F65F4600-5AEF-4B2E-9FB7-541DF2801ECE}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9E4-4EE8-A5D3-70A4E5985D3A}"/>
                </c:ext>
                <c:ext xmlns:c15="http://schemas.microsoft.com/office/drawing/2012/chart" uri="{CE6537A1-D6FC-4f65-9D91-7224C49458BB}">
                  <c15:dlblFieldTable>
                    <c15:dlblFTEntry>
                      <c15:txfldGUID>{F40945F1-600D-4DF3-9668-533F01005C3A}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9E4-4EE8-A5D3-70A4E5985D3A}"/>
                </c:ext>
                <c:ext xmlns:c15="http://schemas.microsoft.com/office/drawing/2012/chart" uri="{CE6537A1-D6FC-4f65-9D91-7224C49458BB}">
                  <c15:dlblFieldTable>
                    <c15:dlblFTEntry>
                      <c15:txfldGUID>{2DD7B8A8-DB96-419B-A41D-95AD25A8313F}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9E4-4EE8-A5D3-70A4E5985D3A}"/>
                </c:ext>
                <c:ext xmlns:c15="http://schemas.microsoft.com/office/drawing/2012/chart" uri="{CE6537A1-D6FC-4f65-9D91-7224C49458BB}">
                  <c15:dlblFieldTable>
                    <c15:dlblFTEntry>
                      <c15:txfldGUID>{580470C5-40F9-4E72-9931-22913B07FD94}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9E4-4EE8-A5D3-70A4E5985D3A}"/>
                </c:ext>
                <c:ext xmlns:c15="http://schemas.microsoft.com/office/drawing/2012/chart" uri="{CE6537A1-D6FC-4f65-9D91-7224C49458BB}">
                  <c15:dlblFieldTable>
                    <c15:dlblFTEntry>
                      <c15:txfldGUID>{3C66E766-9969-49C1-A8EC-CE37DD01D013}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9E4-4EE8-A5D3-70A4E5985D3A}"/>
                </c:ext>
                <c:ext xmlns:c15="http://schemas.microsoft.com/office/drawing/2012/chart" uri="{CE6537A1-D6FC-4f65-9D91-7224C49458BB}">
                  <c15:dlblFieldTable>
                    <c15:dlblFTEntry>
                      <c15:txfldGUID>{649E05C7-7B3E-45CE-9AF3-3DB553DA4B9E}</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9E4-4EE8-A5D3-70A4E5985D3A}"/>
                </c:ext>
                <c:ext xmlns:c15="http://schemas.microsoft.com/office/drawing/2012/chart" uri="{CE6537A1-D6FC-4f65-9D91-7224C49458BB}">
                  <c15:dlblFieldTable>
                    <c15:dlblFTEntry>
                      <c15:txfldGUID>{DE7953C0-5A4F-46C9-88EC-DB30C48BB5CD}</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9E4-4EE8-A5D3-70A4E5985D3A}"/>
                </c:ext>
                <c:ext xmlns:c15="http://schemas.microsoft.com/office/drawing/2012/chart" uri="{CE6537A1-D6FC-4f65-9D91-7224C49458BB}">
                  <c15:dlblFieldTable>
                    <c15:dlblFTEntry>
                      <c15:txfldGUID>{F9937E4C-63EA-4E7F-B030-2F5BB32F5423}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9E4-4EE8-A5D3-70A4E5985D3A}"/>
                </c:ext>
                <c:ext xmlns:c15="http://schemas.microsoft.com/office/drawing/2012/chart" uri="{CE6537A1-D6FC-4f65-9D91-7224C49458BB}">
                  <c15:dlblFieldTable>
                    <c15:dlblFTEntry>
                      <c15:txfldGUID>{5EE61C7D-C6C2-40D6-9B85-1E48E276DDBF}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numCache>
            </c:numRef>
          </c:xVal>
          <c:yVal>
            <c:numRef>
              <c:f>公会計指標分析・財政指標組合せ分析表!$BP$55:$DC$55</c:f>
              <c:numCache>
                <c:formatCode>#,##0.0;"▲ "#,##0.0</c:formatCode>
                <c:ptCount val="40"/>
                <c:pt idx="16">
                  <c:v>0</c:v>
                </c:pt>
                <c:pt idx="24">
                  <c:v>0</c:v>
                </c:pt>
              </c:numCache>
            </c:numRef>
          </c:yVal>
          <c:smooth val="0"/>
          <c:extLst xmlns:c16r2="http://schemas.microsoft.com/office/drawing/2015/06/chart">
            <c:ext xmlns:c16="http://schemas.microsoft.com/office/drawing/2014/chart" uri="{C3380CC4-5D6E-409C-BE32-E72D297353CC}">
              <c16:uniqueId val="{00000013-89E4-4EE8-A5D3-70A4E5985D3A}"/>
            </c:ext>
          </c:extLst>
        </c:ser>
        <c:dLbls>
          <c:showLegendKey val="0"/>
          <c:showVal val="1"/>
          <c:showCatName val="0"/>
          <c:showSerName val="0"/>
          <c:showPercent val="0"/>
          <c:showBubbleSize val="0"/>
        </c:dLbls>
        <c:axId val="389212232"/>
        <c:axId val="389679136"/>
      </c:scatterChart>
      <c:valAx>
        <c:axId val="389212232"/>
        <c:scaling>
          <c:orientation val="minMax"/>
          <c:max val="56.5"/>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9679136"/>
        <c:crosses val="autoZero"/>
        <c:crossBetween val="midCat"/>
      </c:valAx>
      <c:valAx>
        <c:axId val="3896791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92122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896-4A79-9313-B361655DDF3F}"/>
                </c:ext>
                <c:ext xmlns:c15="http://schemas.microsoft.com/office/drawing/2012/chart" uri="{CE6537A1-D6FC-4f65-9D91-7224C49458BB}">
                  <c15:dlblFieldTable>
                    <c15:dlblFTEntry>
                      <c15:txfldGUID>{F2DC2ABF-C88F-42D7-9CB4-79A547A79D2F}</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896-4A79-9313-B361655DDF3F}"/>
                </c:ext>
                <c:ext xmlns:c15="http://schemas.microsoft.com/office/drawing/2012/chart" uri="{CE6537A1-D6FC-4f65-9D91-7224C49458BB}">
                  <c15:dlblFieldTable>
                    <c15:dlblFTEntry>
                      <c15:txfldGUID>{FC7C9E2C-1C06-4AA2-A792-AAFF1FC0286E}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896-4A79-9313-B361655DDF3F}"/>
                </c:ext>
                <c:ext xmlns:c15="http://schemas.microsoft.com/office/drawing/2012/chart" uri="{CE6537A1-D6FC-4f65-9D91-7224C49458BB}">
                  <c15:dlblFieldTable>
                    <c15:dlblFTEntry>
                      <c15:txfldGUID>{73E57729-172B-4355-8A8D-FA5D86250C16}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896-4A79-9313-B361655DDF3F}"/>
                </c:ext>
                <c:ext xmlns:c15="http://schemas.microsoft.com/office/drawing/2012/chart" uri="{CE6537A1-D6FC-4f65-9D91-7224C49458BB}">
                  <c15:dlblFieldTable>
                    <c15:dlblFTEntry>
                      <c15:txfldGUID>{95B3BAE4-27D8-469C-8292-0AAA3168C71C}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896-4A79-9313-B361655DDF3F}"/>
                </c:ext>
                <c:ext xmlns:c15="http://schemas.microsoft.com/office/drawing/2012/chart" uri="{CE6537A1-D6FC-4f65-9D91-7224C49458BB}">
                  <c15:dlblFieldTable>
                    <c15:dlblFTEntry>
                      <c15:txfldGUID>{65DA31E5-F748-4C4C-8338-E5EE243E2188}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896-4A79-9313-B361655DDF3F}"/>
                </c:ext>
                <c:ext xmlns:c15="http://schemas.microsoft.com/office/drawing/2012/chart" uri="{CE6537A1-D6FC-4f65-9D91-7224C49458BB}">
                  <c15:dlblFieldTable>
                    <c15:dlblFTEntry>
                      <c15:txfldGUID>{B32394F9-A30A-4960-8B77-9B0A4CB1CF0B}</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896-4A79-9313-B361655DDF3F}"/>
                </c:ext>
                <c:ext xmlns:c15="http://schemas.microsoft.com/office/drawing/2012/chart" uri="{CE6537A1-D6FC-4f65-9D91-7224C49458BB}">
                  <c15:dlblFieldTable>
                    <c15:dlblFTEntry>
                      <c15:txfldGUID>{D9AFEC9F-2751-4D92-B68C-48062A60930E}</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896-4A79-9313-B361655DDF3F}"/>
                </c:ext>
                <c:ext xmlns:c15="http://schemas.microsoft.com/office/drawing/2012/chart" uri="{CE6537A1-D6FC-4f65-9D91-7224C49458BB}">
                  <c15:dlblFieldTable>
                    <c15:dlblFTEntry>
                      <c15:txfldGUID>{2B49EB2F-1F58-4701-A7B0-3B43AB96BC32}</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896-4A79-9313-B361655DDF3F}"/>
                </c:ext>
                <c:ext xmlns:c15="http://schemas.microsoft.com/office/drawing/2012/chart" uri="{CE6537A1-D6FC-4f65-9D91-7224C49458BB}">
                  <c15:dlblFieldTable>
                    <c15:dlblFTEntry>
                      <c15:txfldGUID>{D5970C93-BE23-41D6-ABCA-E93CB39EE19F}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6.4</c:v>
                </c:pt>
                <c:pt idx="16">
                  <c:v>5.9</c:v>
                </c:pt>
                <c:pt idx="24">
                  <c:v>5.6</c:v>
                </c:pt>
                <c:pt idx="32">
                  <c:v>5.8</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E896-4A79-9313-B361655DDF3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896-4A79-9313-B361655DDF3F}"/>
                </c:ext>
                <c:ext xmlns:c15="http://schemas.microsoft.com/office/drawing/2012/chart" uri="{CE6537A1-D6FC-4f65-9D91-7224C49458BB}">
                  <c15:dlblFieldTable>
                    <c15:dlblFTEntry>
                      <c15:txfldGUID>{D26F1855-5649-4C53-AE94-BDE4FF821615}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896-4A79-9313-B361655DDF3F}"/>
                </c:ext>
                <c:ext xmlns:c15="http://schemas.microsoft.com/office/drawing/2012/chart" uri="{CE6537A1-D6FC-4f65-9D91-7224C49458BB}">
                  <c15:dlblFieldTable>
                    <c15:dlblFTEntry>
                      <c15:txfldGUID>{E1DF8A9C-CB35-4637-A7D2-B246F93D1E07}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896-4A79-9313-B361655DDF3F}"/>
                </c:ext>
                <c:ext xmlns:c15="http://schemas.microsoft.com/office/drawing/2012/chart" uri="{CE6537A1-D6FC-4f65-9D91-7224C49458BB}">
                  <c15:dlblFieldTable>
                    <c15:dlblFTEntry>
                      <c15:txfldGUID>{7BB5BE98-4CAB-4B8C-BFE2-0BDDE298677D}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896-4A79-9313-B361655DDF3F}"/>
                </c:ext>
                <c:ext xmlns:c15="http://schemas.microsoft.com/office/drawing/2012/chart" uri="{CE6537A1-D6FC-4f65-9D91-7224C49458BB}">
                  <c15:dlblFieldTable>
                    <c15:dlblFTEntry>
                      <c15:txfldGUID>{5BA9E3B0-F872-4452-AF46-CDC0AC48DEC6}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896-4A79-9313-B361655DDF3F}"/>
                </c:ext>
                <c:ext xmlns:c15="http://schemas.microsoft.com/office/drawing/2012/chart" uri="{CE6537A1-D6FC-4f65-9D91-7224C49458BB}">
                  <c15:dlblFieldTable>
                    <c15:dlblFTEntry>
                      <c15:txfldGUID>{7D10F2F8-A635-41E2-A664-3FB237FFA9C6}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896-4A79-9313-B361655DDF3F}"/>
                </c:ext>
                <c:ext xmlns:c15="http://schemas.microsoft.com/office/drawing/2012/chart" uri="{CE6537A1-D6FC-4f65-9D91-7224C49458BB}">
                  <c15:dlblFieldTable>
                    <c15:dlblFTEntry>
                      <c15:txfldGUID>{18F100BE-DFC9-4567-BAEE-E6A2FD79E913}</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896-4A79-9313-B361655DDF3F}"/>
                </c:ext>
                <c:ext xmlns:c15="http://schemas.microsoft.com/office/drawing/2012/chart" uri="{CE6537A1-D6FC-4f65-9D91-7224C49458BB}">
                  <c15:dlblFieldTable>
                    <c15:dlblFTEntry>
                      <c15:txfldGUID>{F3893070-9CBE-472C-A352-2F32E2CEC265}</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896-4A79-9313-B361655DDF3F}"/>
                </c:ext>
                <c:ext xmlns:c15="http://schemas.microsoft.com/office/drawing/2012/chart" uri="{CE6537A1-D6FC-4f65-9D91-7224C49458BB}">
                  <c15:dlblFieldTable>
                    <c15:dlblFTEntry>
                      <c15:txfldGUID>{7C0615B5-D95B-4DE5-86C4-AE38B1C4B511}</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896-4A79-9313-B361655DDF3F}"/>
                </c:ext>
                <c:ext xmlns:c15="http://schemas.microsoft.com/office/drawing/2012/chart" uri="{CE6537A1-D6FC-4f65-9D91-7224C49458BB}">
                  <c15:dlblFieldTable>
                    <c15:dlblFTEntry>
                      <c15:txfldGUID>{D76C6F0E-869D-4D6C-82DC-627BFA0981AD}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E896-4A79-9313-B361655DDF3F}"/>
            </c:ext>
          </c:extLst>
        </c:ser>
        <c:dLbls>
          <c:showLegendKey val="0"/>
          <c:showVal val="1"/>
          <c:showCatName val="0"/>
          <c:showSerName val="0"/>
          <c:showPercent val="0"/>
          <c:showBubbleSize val="0"/>
        </c:dLbls>
        <c:axId val="389679920"/>
        <c:axId val="389680312"/>
      </c:scatterChart>
      <c:valAx>
        <c:axId val="389679920"/>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9680312"/>
        <c:crosses val="autoZero"/>
        <c:crossBetween val="midCat"/>
      </c:valAx>
      <c:valAx>
        <c:axId val="38968031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96799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北海道初山別村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一般会計の元利償還金は、償還完了や新規借入の抑制等により年々減少しているが、公営企業債（簡易水道特別会計）は、横ばいの状況である。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北海道初山別村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将来負担額は、地方債現在高において、償還完了や新規借入の抑制等により近年減少していることにより、将来負担額の減少が図られている。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充当可能財源等は、財政調整基金・減債基金等により財源の確保が図られている。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北海道初山別村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積立金より取り崩し額が上回ったため。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大型事業（役場庁舎改修や中学校校舎改修）が検討されており、特定財源の確保に努め、また減少傾向にある交付税の動向にも注視しながら的確に、計画的な運用に努める。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r>
          <a:b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公共施設等整備基金：公共施設等整備事業の実施に要する資金に充てるため。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r>
          <a:b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国鉄羽幌線代替輸送確保基金：国鉄羽幌線廃止に伴う代替輸送事業の財政需要に充てるため。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公共施設等整備基金</a:t>
          </a:r>
          <a:r>
            <a:rPr kumimoji="1" lang="ja-JP" altLang="en-US" sz="1300" b="0" i="0" u="none" strike="noStrike" kern="0" cap="none" spc="0" normalizeH="0" baseline="0" noProof="0">
              <a:ln>
                <a:noFill/>
              </a:ln>
              <a:solidFill>
                <a:prstClr val="black"/>
              </a:solidFill>
              <a:effectLst/>
              <a:uLnTx/>
              <a:uFillTx/>
              <a:latin typeface="+mn-lt"/>
              <a:ea typeface="+mn-ea"/>
              <a:cs typeface="+mn-cs"/>
            </a:rPr>
            <a:t>：想定されている大型の公共施設改修等に向け積立。</a:t>
          </a:r>
          <a:r>
            <a:rPr kumimoji="1" lang="en-US" altLang="ja-JP" sz="1300" b="0" i="0" u="none" strike="noStrike" kern="0" cap="none" spc="0" normalizeH="0" baseline="0" noProof="0">
              <a:ln>
                <a:noFill/>
              </a:ln>
              <a:solidFill>
                <a:prstClr val="black"/>
              </a:solidFill>
              <a:effectLst/>
              <a:uLnTx/>
              <a:uFillTx/>
              <a:latin typeface="+mn-lt"/>
              <a:ea typeface="+mn-ea"/>
              <a:cs typeface="+mn-cs"/>
            </a:rPr>
            <a:t/>
          </a:r>
          <a:br>
            <a:rPr kumimoji="1" lang="en-US" altLang="ja-JP" sz="1300" b="0" i="0" u="none" strike="noStrike" kern="0" cap="none" spc="0" normalizeH="0" baseline="0" noProof="0">
              <a:ln>
                <a:noFill/>
              </a:ln>
              <a:solidFill>
                <a:prstClr val="black"/>
              </a:solidFill>
              <a:effectLst/>
              <a:uLnTx/>
              <a:uFillTx/>
              <a:latin typeface="+mn-lt"/>
              <a:ea typeface="+mn-ea"/>
              <a:cs typeface="+mn-cs"/>
            </a:rPr>
          </a:br>
          <a:r>
            <a:rPr kumimoji="1" lang="ja-JP" altLang="ja-JP" sz="1300" b="0" i="0" u="none" strike="noStrike" kern="0" cap="none" spc="0" normalizeH="0" baseline="0" noProof="0">
              <a:ln>
                <a:noFill/>
              </a:ln>
              <a:solidFill>
                <a:prstClr val="black"/>
              </a:solidFill>
              <a:effectLst/>
              <a:uLnTx/>
              <a:uFillTx/>
              <a:latin typeface="+mn-lt"/>
              <a:ea typeface="+mn-ea"/>
              <a:cs typeface="+mn-cs"/>
            </a:rPr>
            <a:t>国鉄羽幌線代替輸送確保基金</a:t>
          </a:r>
          <a:r>
            <a:rPr kumimoji="1" lang="ja-JP" altLang="en-US" sz="1300" b="0" i="0" u="none" strike="noStrike" kern="0" cap="none" spc="0" normalizeH="0" baseline="0" noProof="0">
              <a:ln>
                <a:noFill/>
              </a:ln>
              <a:solidFill>
                <a:prstClr val="black"/>
              </a:solidFill>
              <a:effectLst/>
              <a:uLnTx/>
              <a:uFillTx/>
              <a:latin typeface="+mn-lt"/>
              <a:ea typeface="+mn-ea"/>
              <a:cs typeface="+mn-cs"/>
            </a:rPr>
            <a:t>：バス路線維持のための補助、及び高校通学定期運賃補助のため取り崩し。</a:t>
          </a:r>
          <a:endParaRPr kumimoji="0" lang="ja-JP" altLang="ja-JP" sz="13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公共施設等整備基金</a:t>
          </a:r>
          <a:r>
            <a:rPr kumimoji="1" lang="ja-JP" altLang="en-US" sz="1300" b="0" i="0" u="none" strike="noStrike" kern="0" cap="none" spc="0" normalizeH="0" baseline="0" noProof="0">
              <a:ln>
                <a:noFill/>
              </a:ln>
              <a:solidFill>
                <a:prstClr val="black"/>
              </a:solidFill>
              <a:effectLst/>
              <a:uLnTx/>
              <a:uFillTx/>
              <a:latin typeface="+mn-lt"/>
              <a:ea typeface="+mn-ea"/>
              <a:cs typeface="+mn-cs"/>
            </a:rPr>
            <a:t>：</a:t>
          </a:r>
          <a:r>
            <a:rPr kumimoji="1" lang="ja-JP" altLang="ja-JP" sz="1300" b="0" i="0" u="none" strike="noStrike" kern="0" cap="none" spc="0" normalizeH="0" baseline="0" noProof="0">
              <a:ln>
                <a:noFill/>
              </a:ln>
              <a:solidFill>
                <a:prstClr val="black"/>
              </a:solidFill>
              <a:effectLst/>
              <a:uLnTx/>
              <a:uFillTx/>
              <a:latin typeface="+mn-lt"/>
              <a:ea typeface="+mn-ea"/>
              <a:cs typeface="+mn-cs"/>
            </a:rPr>
            <a:t>想定されている大型</a:t>
          </a:r>
          <a:r>
            <a:rPr kumimoji="1" lang="ja-JP" altLang="en-US" sz="1300" b="0" i="0" u="none" strike="noStrike" kern="0" cap="none" spc="0" normalizeH="0" baseline="0" noProof="0">
              <a:ln>
                <a:noFill/>
              </a:ln>
              <a:solidFill>
                <a:prstClr val="black"/>
              </a:solidFill>
              <a:effectLst/>
              <a:uLnTx/>
              <a:uFillTx/>
              <a:latin typeface="+mn-lt"/>
              <a:ea typeface="+mn-ea"/>
              <a:cs typeface="+mn-cs"/>
            </a:rPr>
            <a:t>事業</a:t>
          </a:r>
          <a:r>
            <a:rPr kumimoji="1" lang="ja-JP" altLang="ja-JP" sz="1300" b="0" i="0" u="none" strike="noStrike" kern="0" cap="none" spc="0" normalizeH="0" baseline="0" noProof="0">
              <a:ln>
                <a:noFill/>
              </a:ln>
              <a:solidFill>
                <a:prstClr val="black"/>
              </a:solidFill>
              <a:effectLst/>
              <a:uLnTx/>
              <a:uFillTx/>
              <a:latin typeface="+mn-lt"/>
              <a:ea typeface="+mn-ea"/>
              <a:cs typeface="+mn-cs"/>
            </a:rPr>
            <a:t>の</a:t>
          </a:r>
          <a:r>
            <a:rPr kumimoji="1" lang="ja-JP" altLang="en-US" sz="1300" b="0" i="0" u="none" strike="noStrike" kern="0" cap="none" spc="0" normalizeH="0" baseline="0" noProof="0">
              <a:ln>
                <a:noFill/>
              </a:ln>
              <a:solidFill>
                <a:prstClr val="black"/>
              </a:solidFill>
              <a:effectLst/>
              <a:uLnTx/>
              <a:uFillTx/>
              <a:latin typeface="+mn-lt"/>
              <a:ea typeface="+mn-ea"/>
              <a:cs typeface="+mn-cs"/>
            </a:rPr>
            <a:t>実施のため</a:t>
          </a:r>
          <a:r>
            <a:rPr kumimoji="1" lang="ja-JP" altLang="ja-JP" sz="1300" b="0" i="0" u="none" strike="noStrike" kern="0" cap="none" spc="0" normalizeH="0" baseline="0" noProof="0">
              <a:ln>
                <a:noFill/>
              </a:ln>
              <a:solidFill>
                <a:prstClr val="black"/>
              </a:solidFill>
              <a:effectLst/>
              <a:uLnTx/>
              <a:uFillTx/>
              <a:latin typeface="+mn-lt"/>
              <a:ea typeface="+mn-ea"/>
              <a:cs typeface="+mn-cs"/>
            </a:rPr>
            <a:t>計画的な運用に努める。</a:t>
          </a:r>
          <a:endParaRPr kumimoji="0" lang="ja-JP" altLang="ja-JP" sz="13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国鉄羽幌線代替輸送確保基金</a:t>
          </a:r>
          <a:r>
            <a:rPr kumimoji="1" lang="ja-JP" altLang="en-US" sz="1300" b="0" i="0" u="none" strike="noStrike" kern="0" cap="none" spc="0" normalizeH="0" baseline="0" noProof="0">
              <a:ln>
                <a:noFill/>
              </a:ln>
              <a:solidFill>
                <a:prstClr val="black"/>
              </a:solidFill>
              <a:effectLst/>
              <a:uLnTx/>
              <a:uFillTx/>
              <a:latin typeface="+mn-lt"/>
              <a:ea typeface="+mn-ea"/>
              <a:cs typeface="+mn-cs"/>
            </a:rPr>
            <a:t>：代替輸送事業の財政需要に充てるため</a:t>
          </a:r>
          <a:r>
            <a:rPr kumimoji="1" lang="ja-JP" altLang="ja-JP" sz="1300" b="0" i="0" u="none" strike="noStrike" kern="0" cap="none" spc="0" normalizeH="0" baseline="0" noProof="0">
              <a:ln>
                <a:noFill/>
              </a:ln>
              <a:solidFill>
                <a:prstClr val="black"/>
              </a:solidFill>
              <a:effectLst/>
              <a:uLnTx/>
              <a:uFillTx/>
              <a:latin typeface="+mn-lt"/>
              <a:ea typeface="+mn-ea"/>
              <a:cs typeface="+mn-cs"/>
            </a:rPr>
            <a:t>計画的な運用に努める。</a:t>
          </a:r>
          <a:endParaRPr kumimoji="0" lang="ja-JP" altLang="ja-JP" sz="13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mn-lt"/>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地方交付税交付額の決定により積立金が増額となった。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減少傾向にある交付税の動向にも注視しながら的確に、計画的な運用に努める。</a:t>
          </a:r>
          <a:endParaRPr kumimoji="0" lang="ja-JP" altLang="ja-JP" sz="1300" b="0" i="0" u="none" strike="noStrike" kern="0" cap="none" spc="0" normalizeH="0" baseline="0" noProof="0">
            <a:ln>
              <a:noFill/>
            </a:ln>
            <a:solidFill>
              <a:prstClr val="black"/>
            </a:solidFill>
            <a:effectLst/>
            <a:uLnTx/>
            <a:uFillTx/>
            <a:latin typeface="+mn-lt"/>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減少傾向にある交付税の動向にも注視しながら的確に、計画的な運用に努める。</a:t>
          </a:r>
          <a:endParaRPr kumimoji="0" lang="ja-JP" altLang="ja-JP" sz="1300" b="0" i="0" u="none" strike="noStrike" kern="0" cap="none" spc="0" normalizeH="0" baseline="0" noProof="0">
            <a:ln>
              <a:noFill/>
            </a:ln>
            <a:solidFill>
              <a:prstClr val="black"/>
            </a:solidFill>
            <a:effectLst/>
            <a:uLnTx/>
            <a:uFillTx/>
            <a:latin typeface="+mn-lt"/>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北海道初山別村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1,197
1,193
279.51
2,283,446
2,261,133
17,723
1,590,025
1,986,538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有形固定資産減価償却率は類似団体内の低い水準にあり、今後は各公共施設等について個別施設計画を策定するなどし適切な維持管理を進め、又、老朽施設の集約化・複合化・除去を進めていく。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1" name="直線コネクタ 70"/>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2"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3" name="直線コネクタ 72"/>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4" name="有形固定資産減価償却率最大値テキスト"/>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5" name="直線コネクタ 74"/>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6" name="有形固定資産減価償却率平均値テキスト"/>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7" name="フローチャート: 判断 76"/>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8" name="フローチャート: 判断 77"/>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9" name="フローチャート: 判断 78"/>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45297</xdr:rowOff>
    </xdr:from>
    <xdr:to>
      <xdr:col>19</xdr:col>
      <xdr:colOff>187325</xdr:colOff>
      <xdr:row>33</xdr:row>
      <xdr:rowOff>146896</xdr:rowOff>
    </xdr:to>
    <xdr:sp macro="" textlink="">
      <xdr:nvSpPr>
        <xdr:cNvPr id="85" name="楕円 84"/>
        <xdr:cNvSpPr/>
      </xdr:nvSpPr>
      <xdr:spPr>
        <a:xfrm>
          <a:off x="4000500" y="64746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101388</xdr:rowOff>
    </xdr:from>
    <xdr:to>
      <xdr:col>15</xdr:col>
      <xdr:colOff>187325</xdr:colOff>
      <xdr:row>30</xdr:row>
      <xdr:rowOff>31538</xdr:rowOff>
    </xdr:to>
    <xdr:sp macro="" textlink="">
      <xdr:nvSpPr>
        <xdr:cNvPr id="86" name="楕円 85"/>
        <xdr:cNvSpPr/>
      </xdr:nvSpPr>
      <xdr:spPr>
        <a:xfrm>
          <a:off x="3238500" y="58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152188</xdr:rowOff>
    </xdr:from>
    <xdr:to>
      <xdr:col>19</xdr:col>
      <xdr:colOff>136525</xdr:colOff>
      <xdr:row>33</xdr:row>
      <xdr:rowOff>96096</xdr:rowOff>
    </xdr:to>
    <xdr:cxnSp macro="">
      <xdr:nvCxnSpPr>
        <xdr:cNvPr id="87" name="直線コネクタ 86"/>
        <xdr:cNvCxnSpPr/>
      </xdr:nvCxnSpPr>
      <xdr:spPr>
        <a:xfrm>
          <a:off x="3289300" y="5895763"/>
          <a:ext cx="762000" cy="62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129557</xdr:rowOff>
    </xdr:from>
    <xdr:ext cx="405111" cy="259045"/>
    <xdr:sp macro="" textlink="">
      <xdr:nvSpPr>
        <xdr:cNvPr id="88" name="n_1aveValue有形固定資産減価償却率"/>
        <xdr:cNvSpPr txBox="1"/>
      </xdr:nvSpPr>
      <xdr:spPr>
        <a:xfrm>
          <a:off x="38360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89" name="n_2ave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138023</xdr:rowOff>
    </xdr:from>
    <xdr:ext cx="405111" cy="259045"/>
    <xdr:sp macro="" textlink="">
      <xdr:nvSpPr>
        <xdr:cNvPr id="90" name="n_1mainValue有形固定資産減価償却率"/>
        <xdr:cNvSpPr txBox="1"/>
      </xdr:nvSpPr>
      <xdr:spPr>
        <a:xfrm>
          <a:off x="3836044" y="6567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22665</xdr:rowOff>
    </xdr:from>
    <xdr:ext cx="405111" cy="259045"/>
    <xdr:sp macro="" textlink="">
      <xdr:nvSpPr>
        <xdr:cNvPr id="91" name="n_2mainValue有形固定資産減価償却率"/>
        <xdr:cNvSpPr txBox="1"/>
      </xdr:nvSpPr>
      <xdr:spPr>
        <a:xfrm>
          <a:off x="3086744" y="59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地方債の発行を抑制してきた結果、債務償還可能年数は低くなっている。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2" name="直線コネクタ 121"/>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5"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6" name="直線コネクタ 125"/>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27" name="債務償還可能年数平均値テキスト"/>
        <xdr:cNvSpPr txBox="1"/>
      </xdr:nvSpPr>
      <xdr:spPr>
        <a:xfrm>
          <a:off x="14846300" y="6218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8" name="フローチャート: 判断 127"/>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121103</xdr:rowOff>
    </xdr:from>
    <xdr:to>
      <xdr:col>76</xdr:col>
      <xdr:colOff>73025</xdr:colOff>
      <xdr:row>35</xdr:row>
      <xdr:rowOff>51253</xdr:rowOff>
    </xdr:to>
    <xdr:sp macro="" textlink="">
      <xdr:nvSpPr>
        <xdr:cNvPr id="134" name="楕円 133"/>
        <xdr:cNvSpPr/>
      </xdr:nvSpPr>
      <xdr:spPr>
        <a:xfrm>
          <a:off x="147447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36030</xdr:rowOff>
    </xdr:from>
    <xdr:ext cx="340478" cy="259045"/>
    <xdr:sp macro="" textlink="">
      <xdr:nvSpPr>
        <xdr:cNvPr id="135" name="債務償還可能年数該当値テキスト"/>
        <xdr:cNvSpPr txBox="1"/>
      </xdr:nvSpPr>
      <xdr:spPr>
        <a:xfrm>
          <a:off x="14846300" y="66368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北海道初山別村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1,197
1,193
279.51
2,283,446
2,261,133
17,723
1,590,025
1,986,538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126365</xdr:rowOff>
    </xdr:from>
    <xdr:to>
      <xdr:col>20</xdr:col>
      <xdr:colOff>38100</xdr:colOff>
      <xdr:row>38</xdr:row>
      <xdr:rowOff>56515</xdr:rowOff>
    </xdr:to>
    <xdr:sp macro="" textlink="">
      <xdr:nvSpPr>
        <xdr:cNvPr id="70" name="楕円 69"/>
        <xdr:cNvSpPr/>
      </xdr:nvSpPr>
      <xdr:spPr>
        <a:xfrm>
          <a:off x="3746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164465</xdr:rowOff>
    </xdr:from>
    <xdr:to>
      <xdr:col>15</xdr:col>
      <xdr:colOff>101600</xdr:colOff>
      <xdr:row>38</xdr:row>
      <xdr:rowOff>94615</xdr:rowOff>
    </xdr:to>
    <xdr:sp macro="" textlink="">
      <xdr:nvSpPr>
        <xdr:cNvPr id="71" name="楕円 70"/>
        <xdr:cNvSpPr/>
      </xdr:nvSpPr>
      <xdr:spPr>
        <a:xfrm>
          <a:off x="2857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5715</xdr:rowOff>
    </xdr:from>
    <xdr:to>
      <xdr:col>19</xdr:col>
      <xdr:colOff>177800</xdr:colOff>
      <xdr:row>38</xdr:row>
      <xdr:rowOff>43815</xdr:rowOff>
    </xdr:to>
    <xdr:cxnSp macro="">
      <xdr:nvCxnSpPr>
        <xdr:cNvPr id="72" name="直線コネクタ 71"/>
        <xdr:cNvCxnSpPr/>
      </xdr:nvCxnSpPr>
      <xdr:spPr>
        <a:xfrm flipV="1">
          <a:off x="2908300" y="65208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3" name="n_1aveValue【道路】&#10;有形固定資産減価償却率"/>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74" name="n_2aveValue【道路】&#10;有形固定資産減価償却率"/>
        <xdr:cNvSpPr txBox="1"/>
      </xdr:nvSpPr>
      <xdr:spPr>
        <a:xfrm>
          <a:off x="2705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73042</xdr:rowOff>
    </xdr:from>
    <xdr:ext cx="405111" cy="259045"/>
    <xdr:sp macro="" textlink="">
      <xdr:nvSpPr>
        <xdr:cNvPr id="75" name="n_1mainValue【道路】&#10;有形固定資産減価償却率"/>
        <xdr:cNvSpPr txBox="1"/>
      </xdr:nvSpPr>
      <xdr:spPr>
        <a:xfrm>
          <a:off x="35820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111142</xdr:rowOff>
    </xdr:from>
    <xdr:ext cx="405111" cy="259045"/>
    <xdr:sp macro="" textlink="">
      <xdr:nvSpPr>
        <xdr:cNvPr id="76" name="n_2mainValue【道路】&#10;有形固定資産減価償却率"/>
        <xdr:cNvSpPr txBox="1"/>
      </xdr:nvSpPr>
      <xdr:spPr>
        <a:xfrm>
          <a:off x="2705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5" name="【道路】&#10;一人当たり延長平均値テキスト"/>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42324</xdr:rowOff>
    </xdr:from>
    <xdr:to>
      <xdr:col>50</xdr:col>
      <xdr:colOff>165100</xdr:colOff>
      <xdr:row>41</xdr:row>
      <xdr:rowOff>143924</xdr:rowOff>
    </xdr:to>
    <xdr:sp macro="" textlink="">
      <xdr:nvSpPr>
        <xdr:cNvPr id="114" name="楕円 113"/>
        <xdr:cNvSpPr/>
      </xdr:nvSpPr>
      <xdr:spPr>
        <a:xfrm>
          <a:off x="9588500" y="707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44088</xdr:rowOff>
    </xdr:from>
    <xdr:to>
      <xdr:col>46</xdr:col>
      <xdr:colOff>38100</xdr:colOff>
      <xdr:row>41</xdr:row>
      <xdr:rowOff>145688</xdr:rowOff>
    </xdr:to>
    <xdr:sp macro="" textlink="">
      <xdr:nvSpPr>
        <xdr:cNvPr id="115" name="楕円 114"/>
        <xdr:cNvSpPr/>
      </xdr:nvSpPr>
      <xdr:spPr>
        <a:xfrm>
          <a:off x="8699500" y="707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93124</xdr:rowOff>
    </xdr:from>
    <xdr:to>
      <xdr:col>50</xdr:col>
      <xdr:colOff>114300</xdr:colOff>
      <xdr:row>41</xdr:row>
      <xdr:rowOff>94888</xdr:rowOff>
    </xdr:to>
    <xdr:cxnSp macro="">
      <xdr:nvCxnSpPr>
        <xdr:cNvPr id="116" name="直線コネクタ 115"/>
        <xdr:cNvCxnSpPr/>
      </xdr:nvCxnSpPr>
      <xdr:spPr>
        <a:xfrm flipV="1">
          <a:off x="8750300" y="7122574"/>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17" name="n_1aveValue【道路】&#10;一人当たり延長"/>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8" name="n_2aveValue【道路】&#10;一人当たり延長"/>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135051</xdr:rowOff>
    </xdr:from>
    <xdr:ext cx="534377" cy="259045"/>
    <xdr:sp macro="" textlink="">
      <xdr:nvSpPr>
        <xdr:cNvPr id="119" name="n_1mainValue【道路】&#10;一人当たり延長"/>
        <xdr:cNvSpPr txBox="1"/>
      </xdr:nvSpPr>
      <xdr:spPr>
        <a:xfrm>
          <a:off x="9359411" y="716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136815</xdr:rowOff>
    </xdr:from>
    <xdr:ext cx="534377" cy="259045"/>
    <xdr:sp macro="" textlink="">
      <xdr:nvSpPr>
        <xdr:cNvPr id="120" name="n_2mainValue【道路】&#10;一人当たり延長"/>
        <xdr:cNvSpPr txBox="1"/>
      </xdr:nvSpPr>
      <xdr:spPr>
        <a:xfrm>
          <a:off x="8483111" y="71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0"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3" name="フローチャート: 判断 152"/>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36830</xdr:rowOff>
    </xdr:from>
    <xdr:to>
      <xdr:col>20</xdr:col>
      <xdr:colOff>38100</xdr:colOff>
      <xdr:row>60</xdr:row>
      <xdr:rowOff>138430</xdr:rowOff>
    </xdr:to>
    <xdr:sp macro="" textlink="">
      <xdr:nvSpPr>
        <xdr:cNvPr id="159" name="楕円 158"/>
        <xdr:cNvSpPr/>
      </xdr:nvSpPr>
      <xdr:spPr>
        <a:xfrm>
          <a:off x="3746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65405</xdr:rowOff>
    </xdr:from>
    <xdr:to>
      <xdr:col>15</xdr:col>
      <xdr:colOff>101600</xdr:colOff>
      <xdr:row>60</xdr:row>
      <xdr:rowOff>167005</xdr:rowOff>
    </xdr:to>
    <xdr:sp macro="" textlink="">
      <xdr:nvSpPr>
        <xdr:cNvPr id="160" name="楕円 159"/>
        <xdr:cNvSpPr/>
      </xdr:nvSpPr>
      <xdr:spPr>
        <a:xfrm>
          <a:off x="2857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87630</xdr:rowOff>
    </xdr:from>
    <xdr:to>
      <xdr:col>19</xdr:col>
      <xdr:colOff>177800</xdr:colOff>
      <xdr:row>60</xdr:row>
      <xdr:rowOff>116205</xdr:rowOff>
    </xdr:to>
    <xdr:cxnSp macro="">
      <xdr:nvCxnSpPr>
        <xdr:cNvPr id="161" name="直線コネクタ 160"/>
        <xdr:cNvCxnSpPr/>
      </xdr:nvCxnSpPr>
      <xdr:spPr>
        <a:xfrm flipV="1">
          <a:off x="2908300" y="103746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62" name="n_1aveValue【橋りょう・トンネル】&#10;有形固定資産減価償却率"/>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160037</xdr:rowOff>
    </xdr:from>
    <xdr:ext cx="405111" cy="259045"/>
    <xdr:sp macro="" textlink="">
      <xdr:nvSpPr>
        <xdr:cNvPr id="163" name="n_2aveValue【橋りょう・トンネル】&#10;有形固定資産減価償却率"/>
        <xdr:cNvSpPr txBox="1"/>
      </xdr:nvSpPr>
      <xdr:spPr>
        <a:xfrm>
          <a:off x="2705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129557</xdr:rowOff>
    </xdr:from>
    <xdr:ext cx="405111" cy="259045"/>
    <xdr:sp macro="" textlink="">
      <xdr:nvSpPr>
        <xdr:cNvPr id="164" name="n_1mainValue【橋りょう・トンネル】&#10;有形固定資産減価償却率"/>
        <xdr:cNvSpPr txBox="1"/>
      </xdr:nvSpPr>
      <xdr:spPr>
        <a:xfrm>
          <a:off x="35820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12082</xdr:rowOff>
    </xdr:from>
    <xdr:ext cx="405111" cy="259045"/>
    <xdr:sp macro="" textlink="">
      <xdr:nvSpPr>
        <xdr:cNvPr id="165" name="n_2mainValue【橋りょう・トンネル】&#10;有形固定資産減価償却率"/>
        <xdr:cNvSpPr txBox="1"/>
      </xdr:nvSpPr>
      <xdr:spPr>
        <a:xfrm>
          <a:off x="2705744" y="1012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96" name="【橋りょう・トンネル】&#10;一人当たり有形固定資産（償却資産）額平均値テキスト"/>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9" name="フローチャート: 判断 198"/>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67538</xdr:rowOff>
    </xdr:from>
    <xdr:to>
      <xdr:col>50</xdr:col>
      <xdr:colOff>165100</xdr:colOff>
      <xdr:row>55</xdr:row>
      <xdr:rowOff>169138</xdr:rowOff>
    </xdr:to>
    <xdr:sp macro="" textlink="">
      <xdr:nvSpPr>
        <xdr:cNvPr id="205" name="楕円 204"/>
        <xdr:cNvSpPr/>
      </xdr:nvSpPr>
      <xdr:spPr>
        <a:xfrm>
          <a:off x="9588500" y="94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55</xdr:row>
      <xdr:rowOff>96455</xdr:rowOff>
    </xdr:from>
    <xdr:to>
      <xdr:col>46</xdr:col>
      <xdr:colOff>38100</xdr:colOff>
      <xdr:row>56</xdr:row>
      <xdr:rowOff>26605</xdr:rowOff>
    </xdr:to>
    <xdr:sp macro="" textlink="">
      <xdr:nvSpPr>
        <xdr:cNvPr id="206" name="楕円 205"/>
        <xdr:cNvSpPr/>
      </xdr:nvSpPr>
      <xdr:spPr>
        <a:xfrm>
          <a:off x="8699500" y="952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118338</xdr:rowOff>
    </xdr:from>
    <xdr:to>
      <xdr:col>50</xdr:col>
      <xdr:colOff>114300</xdr:colOff>
      <xdr:row>55</xdr:row>
      <xdr:rowOff>147255</xdr:rowOff>
    </xdr:to>
    <xdr:cxnSp macro="">
      <xdr:nvCxnSpPr>
        <xdr:cNvPr id="207" name="直線コネクタ 206"/>
        <xdr:cNvCxnSpPr/>
      </xdr:nvCxnSpPr>
      <xdr:spPr>
        <a:xfrm flipV="1">
          <a:off x="8750300" y="9548088"/>
          <a:ext cx="889000" cy="2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5231</xdr:rowOff>
    </xdr:from>
    <xdr:ext cx="690189" cy="259045"/>
    <xdr:sp macro="" textlink="">
      <xdr:nvSpPr>
        <xdr:cNvPr id="208" name="n_1aveValue【橋りょう・トンネル】&#10;一人当たり有形固定資産（償却資産）額"/>
        <xdr:cNvSpPr txBox="1"/>
      </xdr:nvSpPr>
      <xdr:spPr>
        <a:xfrm>
          <a:off x="9281505" y="108065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47106</xdr:rowOff>
    </xdr:from>
    <xdr:ext cx="599010" cy="259045"/>
    <xdr:sp macro="" textlink="">
      <xdr:nvSpPr>
        <xdr:cNvPr id="209" name="n_2aveValue【橋りょう・トンネル】&#10;一人当たり有形固定資産（償却資産）額"/>
        <xdr:cNvSpPr txBox="1"/>
      </xdr:nvSpPr>
      <xdr:spPr>
        <a:xfrm>
          <a:off x="8450795" y="1084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14215</xdr:rowOff>
    </xdr:from>
    <xdr:ext cx="690189" cy="259045"/>
    <xdr:sp macro="" textlink="">
      <xdr:nvSpPr>
        <xdr:cNvPr id="210" name="n_1mainValue【橋りょう・トンネル】&#10;一人当たり有形固定資産（償却資産）額"/>
        <xdr:cNvSpPr txBox="1"/>
      </xdr:nvSpPr>
      <xdr:spPr>
        <a:xfrm>
          <a:off x="9281505" y="92725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43132</xdr:rowOff>
    </xdr:from>
    <xdr:ext cx="690189" cy="259045"/>
    <xdr:sp macro="" textlink="">
      <xdr:nvSpPr>
        <xdr:cNvPr id="211" name="n_2mainValue【橋りょう・トンネル】&#10;一人当たり有形固定資産（償却資産）額"/>
        <xdr:cNvSpPr txBox="1"/>
      </xdr:nvSpPr>
      <xdr:spPr>
        <a:xfrm>
          <a:off x="8405205" y="930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41"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4" name="フローチャート: 判断 243"/>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8255</xdr:rowOff>
    </xdr:from>
    <xdr:to>
      <xdr:col>20</xdr:col>
      <xdr:colOff>38100</xdr:colOff>
      <xdr:row>80</xdr:row>
      <xdr:rowOff>109855</xdr:rowOff>
    </xdr:to>
    <xdr:sp macro="" textlink="">
      <xdr:nvSpPr>
        <xdr:cNvPr id="250" name="楕円 249"/>
        <xdr:cNvSpPr/>
      </xdr:nvSpPr>
      <xdr:spPr>
        <a:xfrm>
          <a:off x="3746500" y="13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38736</xdr:rowOff>
    </xdr:from>
    <xdr:to>
      <xdr:col>15</xdr:col>
      <xdr:colOff>101600</xdr:colOff>
      <xdr:row>80</xdr:row>
      <xdr:rowOff>140336</xdr:rowOff>
    </xdr:to>
    <xdr:sp macro="" textlink="">
      <xdr:nvSpPr>
        <xdr:cNvPr id="251" name="楕円 250"/>
        <xdr:cNvSpPr/>
      </xdr:nvSpPr>
      <xdr:spPr>
        <a:xfrm>
          <a:off x="28575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59055</xdr:rowOff>
    </xdr:from>
    <xdr:to>
      <xdr:col>19</xdr:col>
      <xdr:colOff>177800</xdr:colOff>
      <xdr:row>80</xdr:row>
      <xdr:rowOff>89536</xdr:rowOff>
    </xdr:to>
    <xdr:cxnSp macro="">
      <xdr:nvCxnSpPr>
        <xdr:cNvPr id="252" name="直線コネクタ 251"/>
        <xdr:cNvCxnSpPr/>
      </xdr:nvCxnSpPr>
      <xdr:spPr>
        <a:xfrm flipV="1">
          <a:off x="2908300" y="137750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53" name="n_1aveValue【公営住宅】&#10;有形固定資産減価償却率"/>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254" name="n_2aveValue【公営住宅】&#10;有形固定資産減価償却率"/>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126382</xdr:rowOff>
    </xdr:from>
    <xdr:ext cx="405111" cy="259045"/>
    <xdr:sp macro="" textlink="">
      <xdr:nvSpPr>
        <xdr:cNvPr id="255" name="n_1mainValue【公営住宅】&#10;有形固定資産減価償却率"/>
        <xdr:cNvSpPr txBox="1"/>
      </xdr:nvSpPr>
      <xdr:spPr>
        <a:xfrm>
          <a:off x="3582044"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156863</xdr:rowOff>
    </xdr:from>
    <xdr:ext cx="405111" cy="259045"/>
    <xdr:sp macro="" textlink="">
      <xdr:nvSpPr>
        <xdr:cNvPr id="256" name="n_2mainValue【公営住宅】&#10;有形固定資産減価償却率"/>
        <xdr:cNvSpPr txBox="1"/>
      </xdr:nvSpPr>
      <xdr:spPr>
        <a:xfrm>
          <a:off x="2705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85" name="【公営住宅】&#10;一人当たり面積平均値テキスト"/>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88" name="フローチャート: 判断 287"/>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117563</xdr:rowOff>
    </xdr:from>
    <xdr:to>
      <xdr:col>50</xdr:col>
      <xdr:colOff>165100</xdr:colOff>
      <xdr:row>85</xdr:row>
      <xdr:rowOff>47713</xdr:rowOff>
    </xdr:to>
    <xdr:sp macro="" textlink="">
      <xdr:nvSpPr>
        <xdr:cNvPr id="294" name="楕円 293"/>
        <xdr:cNvSpPr/>
      </xdr:nvSpPr>
      <xdr:spPr>
        <a:xfrm>
          <a:off x="9588500" y="1451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132384</xdr:rowOff>
    </xdr:from>
    <xdr:to>
      <xdr:col>46</xdr:col>
      <xdr:colOff>38100</xdr:colOff>
      <xdr:row>85</xdr:row>
      <xdr:rowOff>62534</xdr:rowOff>
    </xdr:to>
    <xdr:sp macro="" textlink="">
      <xdr:nvSpPr>
        <xdr:cNvPr id="295" name="楕円 294"/>
        <xdr:cNvSpPr/>
      </xdr:nvSpPr>
      <xdr:spPr>
        <a:xfrm>
          <a:off x="8699500" y="1453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168363</xdr:rowOff>
    </xdr:from>
    <xdr:to>
      <xdr:col>50</xdr:col>
      <xdr:colOff>114300</xdr:colOff>
      <xdr:row>85</xdr:row>
      <xdr:rowOff>11734</xdr:rowOff>
    </xdr:to>
    <xdr:cxnSp macro="">
      <xdr:nvCxnSpPr>
        <xdr:cNvPr id="296" name="直線コネクタ 295"/>
        <xdr:cNvCxnSpPr/>
      </xdr:nvCxnSpPr>
      <xdr:spPr>
        <a:xfrm flipV="1">
          <a:off x="8750300" y="14570163"/>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156455</xdr:rowOff>
    </xdr:from>
    <xdr:ext cx="469744" cy="259045"/>
    <xdr:sp macro="" textlink="">
      <xdr:nvSpPr>
        <xdr:cNvPr id="297" name="n_1aveValue【公営住宅】&#10;一人当たり面積"/>
        <xdr:cNvSpPr txBox="1"/>
      </xdr:nvSpPr>
      <xdr:spPr>
        <a:xfrm>
          <a:off x="93917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18305</xdr:rowOff>
    </xdr:from>
    <xdr:ext cx="469744" cy="259045"/>
    <xdr:sp macro="" textlink="">
      <xdr:nvSpPr>
        <xdr:cNvPr id="298" name="n_2aveValue【公営住宅】&#10;一人当たり面積"/>
        <xdr:cNvSpPr txBox="1"/>
      </xdr:nvSpPr>
      <xdr:spPr>
        <a:xfrm>
          <a:off x="8515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64240</xdr:rowOff>
    </xdr:from>
    <xdr:ext cx="469744" cy="259045"/>
    <xdr:sp macro="" textlink="">
      <xdr:nvSpPr>
        <xdr:cNvPr id="299" name="n_1mainValue【公営住宅】&#10;一人当たり面積"/>
        <xdr:cNvSpPr txBox="1"/>
      </xdr:nvSpPr>
      <xdr:spPr>
        <a:xfrm>
          <a:off x="9391727" y="1429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79061</xdr:rowOff>
    </xdr:from>
    <xdr:ext cx="469744" cy="259045"/>
    <xdr:sp macro="" textlink="">
      <xdr:nvSpPr>
        <xdr:cNvPr id="300" name="n_2mainValue【公営住宅】&#10;一人当たり面積"/>
        <xdr:cNvSpPr txBox="1"/>
      </xdr:nvSpPr>
      <xdr:spPr>
        <a:xfrm>
          <a:off x="8515427" y="1430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8" name="テキスト ボックス 32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8" name="テキスト ボックス 33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2" name="直線コネクタ 341"/>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3"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4" name="直線コネクタ 343"/>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6" name="直線コネクタ 34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47"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48" name="フローチャート: 判断 347"/>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49" name="フローチャート: 判断 348"/>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50" name="フローチャート: 判断 349"/>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356" name="楕円 355"/>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7439</xdr:rowOff>
    </xdr:from>
    <xdr:to>
      <xdr:col>76</xdr:col>
      <xdr:colOff>165100</xdr:colOff>
      <xdr:row>33</xdr:row>
      <xdr:rowOff>109039</xdr:rowOff>
    </xdr:to>
    <xdr:sp macro="" textlink="">
      <xdr:nvSpPr>
        <xdr:cNvPr id="357" name="楕円 356"/>
        <xdr:cNvSpPr/>
      </xdr:nvSpPr>
      <xdr:spPr>
        <a:xfrm>
          <a:off x="14541500" y="566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33</xdr:row>
      <xdr:rowOff>58239</xdr:rowOff>
    </xdr:to>
    <xdr:cxnSp macro="">
      <xdr:nvCxnSpPr>
        <xdr:cNvPr id="358" name="直線コネクタ 357"/>
        <xdr:cNvCxnSpPr/>
      </xdr:nvCxnSpPr>
      <xdr:spPr>
        <a:xfrm flipV="1">
          <a:off x="14592300" y="5660572"/>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359" name="n_1aveValue【認定こども園・幼稚園・保育所】&#10;有形固定資産減価償却率"/>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60"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361" name="n_1mainValue【認定こども園・幼稚園・保育所】&#10;有形固定資産減価償却率"/>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125566</xdr:rowOff>
    </xdr:from>
    <xdr:ext cx="405111" cy="259045"/>
    <xdr:sp macro="" textlink="">
      <xdr:nvSpPr>
        <xdr:cNvPr id="362" name="n_2mainValue【認定こども園・幼稚園・保育所】&#10;有形固定資産減価償却率"/>
        <xdr:cNvSpPr txBox="1"/>
      </xdr:nvSpPr>
      <xdr:spPr>
        <a:xfrm>
          <a:off x="14389744" y="544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3" name="直線コネクタ 37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4" name="テキスト ボックス 37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5" name="直線コネクタ 37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6" name="テキスト ボックス 37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7" name="直線コネクタ 37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8" name="テキスト ボックス 37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9" name="直線コネクタ 37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0" name="テキスト ボックス 37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1" name="直線コネクタ 38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2" name="テキスト ボックス 38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86" name="直線コネクタ 385"/>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87"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88" name="直線コネクタ 387"/>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89"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90" name="直線コネクタ 389"/>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391"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92" name="フローチャート: 判断 391"/>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93" name="フローチャート: 判断 392"/>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94" name="フローチャート: 判断 393"/>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62230</xdr:rowOff>
    </xdr:from>
    <xdr:to>
      <xdr:col>112</xdr:col>
      <xdr:colOff>38100</xdr:colOff>
      <xdr:row>39</xdr:row>
      <xdr:rowOff>163830</xdr:rowOff>
    </xdr:to>
    <xdr:sp macro="" textlink="">
      <xdr:nvSpPr>
        <xdr:cNvPr id="400" name="楕円 399"/>
        <xdr:cNvSpPr/>
      </xdr:nvSpPr>
      <xdr:spPr>
        <a:xfrm>
          <a:off x="21272500" y="674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135890</xdr:rowOff>
    </xdr:from>
    <xdr:to>
      <xdr:col>107</xdr:col>
      <xdr:colOff>101600</xdr:colOff>
      <xdr:row>39</xdr:row>
      <xdr:rowOff>66040</xdr:rowOff>
    </xdr:to>
    <xdr:sp macro="" textlink="">
      <xdr:nvSpPr>
        <xdr:cNvPr id="401" name="楕円 400"/>
        <xdr:cNvSpPr/>
      </xdr:nvSpPr>
      <xdr:spPr>
        <a:xfrm>
          <a:off x="20383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15240</xdr:rowOff>
    </xdr:from>
    <xdr:to>
      <xdr:col>111</xdr:col>
      <xdr:colOff>177800</xdr:colOff>
      <xdr:row>39</xdr:row>
      <xdr:rowOff>113030</xdr:rowOff>
    </xdr:to>
    <xdr:cxnSp macro="">
      <xdr:nvCxnSpPr>
        <xdr:cNvPr id="402" name="直線コネクタ 401"/>
        <xdr:cNvCxnSpPr/>
      </xdr:nvCxnSpPr>
      <xdr:spPr>
        <a:xfrm>
          <a:off x="20434300" y="6701790"/>
          <a:ext cx="889000" cy="9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403" name="n_1aveValue【認定こども園・幼稚園・保育所】&#10;一人当たり面積"/>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115587</xdr:rowOff>
    </xdr:from>
    <xdr:ext cx="469744" cy="259045"/>
    <xdr:sp macro="" textlink="">
      <xdr:nvSpPr>
        <xdr:cNvPr id="404" name="n_2aveValue【認定こども園・幼稚園・保育所】&#10;一人当たり面積"/>
        <xdr:cNvSpPr txBox="1"/>
      </xdr:nvSpPr>
      <xdr:spPr>
        <a:xfrm>
          <a:off x="20199427" y="680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154957</xdr:rowOff>
    </xdr:from>
    <xdr:ext cx="469744" cy="259045"/>
    <xdr:sp macro="" textlink="">
      <xdr:nvSpPr>
        <xdr:cNvPr id="405" name="n_1mainValue【認定こども園・幼稚園・保育所】&#10;一人当たり面積"/>
        <xdr:cNvSpPr txBox="1"/>
      </xdr:nvSpPr>
      <xdr:spPr>
        <a:xfrm>
          <a:off x="21075727" y="684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82567</xdr:rowOff>
    </xdr:from>
    <xdr:ext cx="469744" cy="259045"/>
    <xdr:sp macro="" textlink="">
      <xdr:nvSpPr>
        <xdr:cNvPr id="406" name="n_2mainValue【認定こども園・幼稚園・保育所】&#10;一人当たり面積"/>
        <xdr:cNvSpPr txBox="1"/>
      </xdr:nvSpPr>
      <xdr:spPr>
        <a:xfrm>
          <a:off x="20199427" y="642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7" name="テキスト ボックス 41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9" name="テキスト ボックス 4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7" name="テキスト ボックス 42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31" name="直線コネクタ 430"/>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32"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33" name="直線コネクタ 432"/>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34"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35" name="直線コネクタ 434"/>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36"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7" name="フローチャート: 判断 436"/>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38" name="フローチャート: 判断 437"/>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39" name="フローチャート: 判断 438"/>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44450</xdr:rowOff>
    </xdr:from>
    <xdr:to>
      <xdr:col>81</xdr:col>
      <xdr:colOff>101600</xdr:colOff>
      <xdr:row>59</xdr:row>
      <xdr:rowOff>146050</xdr:rowOff>
    </xdr:to>
    <xdr:sp macro="" textlink="">
      <xdr:nvSpPr>
        <xdr:cNvPr id="445" name="楕円 444"/>
        <xdr:cNvSpPr/>
      </xdr:nvSpPr>
      <xdr:spPr>
        <a:xfrm>
          <a:off x="15430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84455</xdr:rowOff>
    </xdr:from>
    <xdr:to>
      <xdr:col>76</xdr:col>
      <xdr:colOff>165100</xdr:colOff>
      <xdr:row>60</xdr:row>
      <xdr:rowOff>14605</xdr:rowOff>
    </xdr:to>
    <xdr:sp macro="" textlink="">
      <xdr:nvSpPr>
        <xdr:cNvPr id="446" name="楕円 445"/>
        <xdr:cNvSpPr/>
      </xdr:nvSpPr>
      <xdr:spPr>
        <a:xfrm>
          <a:off x="14541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95250</xdr:rowOff>
    </xdr:from>
    <xdr:to>
      <xdr:col>81</xdr:col>
      <xdr:colOff>50800</xdr:colOff>
      <xdr:row>59</xdr:row>
      <xdr:rowOff>135255</xdr:rowOff>
    </xdr:to>
    <xdr:cxnSp macro="">
      <xdr:nvCxnSpPr>
        <xdr:cNvPr id="447" name="直線コネクタ 446"/>
        <xdr:cNvCxnSpPr/>
      </xdr:nvCxnSpPr>
      <xdr:spPr>
        <a:xfrm flipV="1">
          <a:off x="14592300" y="102108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48"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49"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162577</xdr:rowOff>
    </xdr:from>
    <xdr:ext cx="405111" cy="259045"/>
    <xdr:sp macro="" textlink="">
      <xdr:nvSpPr>
        <xdr:cNvPr id="450" name="n_1mainValue【学校施設】&#10;有形固定資産減価償却率"/>
        <xdr:cNvSpPr txBox="1"/>
      </xdr:nvSpPr>
      <xdr:spPr>
        <a:xfrm>
          <a:off x="15266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31132</xdr:rowOff>
    </xdr:from>
    <xdr:ext cx="405111" cy="259045"/>
    <xdr:sp macro="" textlink="">
      <xdr:nvSpPr>
        <xdr:cNvPr id="451" name="n_2mainValue【学校施設】&#10;有形固定資産減価償却率"/>
        <xdr:cNvSpPr txBox="1"/>
      </xdr:nvSpPr>
      <xdr:spPr>
        <a:xfrm>
          <a:off x="143897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2" name="直線コネクタ 4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3" name="テキスト ボックス 4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4" name="直線コネクタ 4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5" name="テキスト ボックス 4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6" name="直線コネクタ 4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7" name="テキスト ボックス 466"/>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8" name="直線コネクタ 4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9" name="テキスト ボックス 468"/>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0" name="直線コネクタ 4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71" name="テキスト ボックス 47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3" name="テキスト ボックス 47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75" name="直線コネクタ 474"/>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76"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77" name="直線コネクタ 476"/>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78"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79" name="直線コネクタ 478"/>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80" name="【学校施設】&#10;一人当たり面積平均値テキスト"/>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81" name="フローチャート: 判断 480"/>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82" name="フローチャート: 判断 481"/>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83" name="フローチャート: 判断 482"/>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45288</xdr:rowOff>
    </xdr:from>
    <xdr:to>
      <xdr:col>112</xdr:col>
      <xdr:colOff>38100</xdr:colOff>
      <xdr:row>62</xdr:row>
      <xdr:rowOff>146888</xdr:rowOff>
    </xdr:to>
    <xdr:sp macro="" textlink="">
      <xdr:nvSpPr>
        <xdr:cNvPr id="489" name="楕円 488"/>
        <xdr:cNvSpPr/>
      </xdr:nvSpPr>
      <xdr:spPr>
        <a:xfrm>
          <a:off x="21272500" y="1067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50165</xdr:rowOff>
    </xdr:from>
    <xdr:to>
      <xdr:col>107</xdr:col>
      <xdr:colOff>101600</xdr:colOff>
      <xdr:row>62</xdr:row>
      <xdr:rowOff>151765</xdr:rowOff>
    </xdr:to>
    <xdr:sp macro="" textlink="">
      <xdr:nvSpPr>
        <xdr:cNvPr id="490" name="楕円 489"/>
        <xdr:cNvSpPr/>
      </xdr:nvSpPr>
      <xdr:spPr>
        <a:xfrm>
          <a:off x="203835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96088</xdr:rowOff>
    </xdr:from>
    <xdr:to>
      <xdr:col>111</xdr:col>
      <xdr:colOff>177800</xdr:colOff>
      <xdr:row>62</xdr:row>
      <xdr:rowOff>100965</xdr:rowOff>
    </xdr:to>
    <xdr:cxnSp macro="">
      <xdr:nvCxnSpPr>
        <xdr:cNvPr id="491" name="直線コネクタ 490"/>
        <xdr:cNvCxnSpPr/>
      </xdr:nvCxnSpPr>
      <xdr:spPr>
        <a:xfrm flipV="1">
          <a:off x="20434300" y="10725988"/>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492" name="n_1aveValue【学校施設】&#10;一人当たり面積"/>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2303</xdr:rowOff>
    </xdr:from>
    <xdr:ext cx="469744" cy="259045"/>
    <xdr:sp macro="" textlink="">
      <xdr:nvSpPr>
        <xdr:cNvPr id="493" name="n_2aveValue【学校施設】&#10;一人当たり面積"/>
        <xdr:cNvSpPr txBox="1"/>
      </xdr:nvSpPr>
      <xdr:spPr>
        <a:xfrm>
          <a:off x="201994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138015</xdr:rowOff>
    </xdr:from>
    <xdr:ext cx="469744" cy="259045"/>
    <xdr:sp macro="" textlink="">
      <xdr:nvSpPr>
        <xdr:cNvPr id="494" name="n_1mainValue【学校施設】&#10;一人当たり面積"/>
        <xdr:cNvSpPr txBox="1"/>
      </xdr:nvSpPr>
      <xdr:spPr>
        <a:xfrm>
          <a:off x="21075727" y="1076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168292</xdr:rowOff>
    </xdr:from>
    <xdr:ext cx="469744" cy="259045"/>
    <xdr:sp macro="" textlink="">
      <xdr:nvSpPr>
        <xdr:cNvPr id="495" name="n_2mainValue【学校施設】&#10;一人当たり面積"/>
        <xdr:cNvSpPr txBox="1"/>
      </xdr:nvSpPr>
      <xdr:spPr>
        <a:xfrm>
          <a:off x="20199427" y="1045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3" name="正方形/長方形 5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4" name="正方形/長方形 5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5" name="正方形/長方形 5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6" name="正方形/長方形 5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7" name="正方形/長方形 5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8" name="正方形/長方形 5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正方形/長方形 5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0" name="テキスト ボックス 5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1" name="直線コネクタ 5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2" name="直線コネクタ 52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3" name="テキスト ボックス 52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4" name="直線コネクタ 52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5" name="テキスト ボックス 52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6" name="直線コネクタ 52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7" name="テキスト ボックス 52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8" name="直線コネクタ 52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9" name="テキスト ボックス 52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0" name="直線コネクタ 52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1" name="テキスト ボックス 53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2" name="直線コネクタ 53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3" name="テキスト ボックス 53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5" name="テキスト ボックス 5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37" name="直線コネクタ 536"/>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38" name="【公民館】&#10;有形固定資産減価償却率最小値テキスト"/>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39" name="直線コネクタ 538"/>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40"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1" name="直線コネクタ 54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542" name="【公民館】&#10;有形固定資産減価償却率平均値テキスト"/>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43" name="フローチャート: 判断 542"/>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44" name="フローチャート: 判断 543"/>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45" name="フローチャート: 判断 544"/>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6" name="テキスト ボックス 5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7" name="テキスト ボックス 5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8" name="テキスト ボックス 5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9" name="テキスト ボックス 5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0" name="テキスト ボックス 5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85816</xdr:rowOff>
    </xdr:from>
    <xdr:to>
      <xdr:col>81</xdr:col>
      <xdr:colOff>101600</xdr:colOff>
      <xdr:row>105</xdr:row>
      <xdr:rowOff>15966</xdr:rowOff>
    </xdr:to>
    <xdr:sp macro="" textlink="">
      <xdr:nvSpPr>
        <xdr:cNvPr id="551" name="楕円 550"/>
        <xdr:cNvSpPr/>
      </xdr:nvSpPr>
      <xdr:spPr>
        <a:xfrm>
          <a:off x="15430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143527</xdr:rowOff>
    </xdr:from>
    <xdr:ext cx="405111" cy="259045"/>
    <xdr:sp macro="" textlink="">
      <xdr:nvSpPr>
        <xdr:cNvPr id="552" name="n_1aveValue【公民館】&#10;有形固定資産減価償却率"/>
        <xdr:cNvSpPr txBox="1"/>
      </xdr:nvSpPr>
      <xdr:spPr>
        <a:xfrm>
          <a:off x="15266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553" name="n_2aveValue【公民館】&#10;有形固定資産減価償却率"/>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7093</xdr:rowOff>
    </xdr:from>
    <xdr:ext cx="405111" cy="259045"/>
    <xdr:sp macro="" textlink="">
      <xdr:nvSpPr>
        <xdr:cNvPr id="554" name="n_1mainValue【公民館】&#10;有形固定資産減価償却率"/>
        <xdr:cNvSpPr txBox="1"/>
      </xdr:nvSpPr>
      <xdr:spPr>
        <a:xfrm>
          <a:off x="15266044"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5" name="直線コネクタ 5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6" name="テキスト ボックス 5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7" name="直線コネクタ 5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8" name="テキスト ボックス 5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9" name="直線コネクタ 5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0" name="テキスト ボックス 5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1" name="直線コネクタ 5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2" name="テキスト ボックス 5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3" name="直線コネクタ 5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4" name="テキスト ボックス 5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578" name="直線コネクタ 577"/>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579" name="【公民館】&#10;一人当たり面積最小値テキスト"/>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580" name="直線コネクタ 579"/>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581" name="【公民館】&#10;一人当たり面積最大値テキスト"/>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582" name="直線コネクタ 581"/>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59834</xdr:rowOff>
    </xdr:from>
    <xdr:ext cx="469744" cy="259045"/>
    <xdr:sp macro="" textlink="">
      <xdr:nvSpPr>
        <xdr:cNvPr id="583" name="【公民館】&#10;一人当たり面積平均値テキスト"/>
        <xdr:cNvSpPr txBox="1"/>
      </xdr:nvSpPr>
      <xdr:spPr>
        <a:xfrm>
          <a:off x="22199600" y="1823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584" name="フローチャート: 判断 583"/>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585" name="フローチャート: 判断 584"/>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586" name="フローチャート: 判断 585"/>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7" name="テキスト ボックス 5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8" name="テキスト ボックス 5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9" name="テキスト ボックス 5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0" name="テキスト ボックス 5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1" name="テキスト ボックス 5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146177</xdr:rowOff>
    </xdr:from>
    <xdr:to>
      <xdr:col>112</xdr:col>
      <xdr:colOff>38100</xdr:colOff>
      <xdr:row>104</xdr:row>
      <xdr:rowOff>76327</xdr:rowOff>
    </xdr:to>
    <xdr:sp macro="" textlink="">
      <xdr:nvSpPr>
        <xdr:cNvPr id="592" name="楕円 591"/>
        <xdr:cNvSpPr/>
      </xdr:nvSpPr>
      <xdr:spPr>
        <a:xfrm>
          <a:off x="21272500" y="1780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47262</xdr:rowOff>
    </xdr:from>
    <xdr:ext cx="469744" cy="259045"/>
    <xdr:sp macro="" textlink="">
      <xdr:nvSpPr>
        <xdr:cNvPr id="593" name="n_1aveValue【公民館】&#10;一人当たり面積"/>
        <xdr:cNvSpPr txBox="1"/>
      </xdr:nvSpPr>
      <xdr:spPr>
        <a:xfrm>
          <a:off x="210757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594" name="n_2aveValue【公民館】&#10;一人当たり面積"/>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92854</xdr:rowOff>
    </xdr:from>
    <xdr:ext cx="469744" cy="259045"/>
    <xdr:sp macro="" textlink="">
      <xdr:nvSpPr>
        <xdr:cNvPr id="595" name="n_1mainValue【公民館】&#10;一人当たり面積"/>
        <xdr:cNvSpPr txBox="1"/>
      </xdr:nvSpPr>
      <xdr:spPr>
        <a:xfrm>
          <a:off x="21075727" y="1758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類似団体と比較して特に有形固定資産減価償却率が高くなっている施設は公営住宅と保育所である。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年に長寿命化計画を策定しており、同計画に基づき老朽化対策に取り組んでいる。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北海道初山別村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1,197
1,193
279.51
2,283,446
2,261,133
17,723
1,590,025
1,986,538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121937</xdr:rowOff>
    </xdr:from>
    <xdr:ext cx="405111" cy="259045"/>
    <xdr:sp macro="" textlink="">
      <xdr:nvSpPr>
        <xdr:cNvPr id="82" name="n_2aveValue【体育館・プール】&#10;有形固定資産減価償却率"/>
        <xdr:cNvSpPr txBox="1"/>
      </xdr:nvSpPr>
      <xdr:spPr>
        <a:xfrm>
          <a:off x="2705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61595</xdr:rowOff>
    </xdr:from>
    <xdr:to>
      <xdr:col>20</xdr:col>
      <xdr:colOff>38100</xdr:colOff>
      <xdr:row>56</xdr:row>
      <xdr:rowOff>163195</xdr:rowOff>
    </xdr:to>
    <xdr:sp macro="" textlink="">
      <xdr:nvSpPr>
        <xdr:cNvPr id="88" name="楕円 87"/>
        <xdr:cNvSpPr/>
      </xdr:nvSpPr>
      <xdr:spPr>
        <a:xfrm>
          <a:off x="3746500" y="96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93980</xdr:rowOff>
    </xdr:from>
    <xdr:to>
      <xdr:col>15</xdr:col>
      <xdr:colOff>101600</xdr:colOff>
      <xdr:row>57</xdr:row>
      <xdr:rowOff>24130</xdr:rowOff>
    </xdr:to>
    <xdr:sp macro="" textlink="">
      <xdr:nvSpPr>
        <xdr:cNvPr id="89" name="楕円 88"/>
        <xdr:cNvSpPr/>
      </xdr:nvSpPr>
      <xdr:spPr>
        <a:xfrm>
          <a:off x="2857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112395</xdr:rowOff>
    </xdr:from>
    <xdr:to>
      <xdr:col>19</xdr:col>
      <xdr:colOff>177800</xdr:colOff>
      <xdr:row>56</xdr:row>
      <xdr:rowOff>144780</xdr:rowOff>
    </xdr:to>
    <xdr:cxnSp macro="">
      <xdr:nvCxnSpPr>
        <xdr:cNvPr id="90" name="直線コネクタ 89"/>
        <xdr:cNvCxnSpPr/>
      </xdr:nvCxnSpPr>
      <xdr:spPr>
        <a:xfrm flipV="1">
          <a:off x="2908300" y="97135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8272</xdr:rowOff>
    </xdr:from>
    <xdr:ext cx="405111" cy="259045"/>
    <xdr:sp macro="" textlink="">
      <xdr:nvSpPr>
        <xdr:cNvPr id="91" name="n_1mainValue【体育館・プール】&#10;有形固定資産減価償却率"/>
        <xdr:cNvSpPr txBox="1"/>
      </xdr:nvSpPr>
      <xdr:spPr>
        <a:xfrm>
          <a:off x="3582044" y="943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40657</xdr:rowOff>
    </xdr:from>
    <xdr:ext cx="405111" cy="259045"/>
    <xdr:sp macro="" textlink="">
      <xdr:nvSpPr>
        <xdr:cNvPr id="92" name="n_2mainValue【体育館・プール】&#10;有形固定資産減価償却率"/>
        <xdr:cNvSpPr txBox="1"/>
      </xdr:nvSpPr>
      <xdr:spPr>
        <a:xfrm>
          <a:off x="2705744" y="947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3" name="直線コネクタ 1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4" name="テキスト ボックス 10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5" name="直線コネクタ 1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6" name="テキスト ボックス 10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7" name="直線コネクタ 1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8" name="テキスト ボックス 10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9" name="直線コネクタ 1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0" name="テキスト ボックス 10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1" name="直線コネクタ 1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2" name="テキスト ボックス 11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3" name="直線コネクタ 1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4" name="テキスト ボックス 113"/>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6" name="テキスト ボックス 11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8" name="直線コネクタ 117"/>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9"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0" name="直線コネクタ 119"/>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2" name="直線コネクタ 12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3" name="【体育館・プール】&#10;一人当たり面積平均値テキスト"/>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4" name="フローチャート: 判断 123"/>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5" name="フローチャート: 判断 124"/>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168474</xdr:rowOff>
    </xdr:from>
    <xdr:ext cx="469744" cy="259045"/>
    <xdr:sp macro="" textlink="">
      <xdr:nvSpPr>
        <xdr:cNvPr id="126" name="n_1aveValue【体育館・プール】&#10;一人当たり面積"/>
        <xdr:cNvSpPr txBox="1"/>
      </xdr:nvSpPr>
      <xdr:spPr>
        <a:xfrm>
          <a:off x="93917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27" name="フローチャート: 判断 126"/>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26251</xdr:rowOff>
    </xdr:from>
    <xdr:ext cx="469744" cy="259045"/>
    <xdr:sp macro="" textlink="">
      <xdr:nvSpPr>
        <xdr:cNvPr id="128" name="n_2aveValue【体育館・プール】&#10;一人当たり面積"/>
        <xdr:cNvSpPr txBox="1"/>
      </xdr:nvSpPr>
      <xdr:spPr>
        <a:xfrm>
          <a:off x="8515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37047</xdr:rowOff>
    </xdr:from>
    <xdr:to>
      <xdr:col>50</xdr:col>
      <xdr:colOff>165100</xdr:colOff>
      <xdr:row>62</xdr:row>
      <xdr:rowOff>138647</xdr:rowOff>
    </xdr:to>
    <xdr:sp macro="" textlink="">
      <xdr:nvSpPr>
        <xdr:cNvPr id="134" name="楕円 133"/>
        <xdr:cNvSpPr/>
      </xdr:nvSpPr>
      <xdr:spPr>
        <a:xfrm>
          <a:off x="9588500" y="1066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42926</xdr:rowOff>
    </xdr:from>
    <xdr:to>
      <xdr:col>46</xdr:col>
      <xdr:colOff>38100</xdr:colOff>
      <xdr:row>62</xdr:row>
      <xdr:rowOff>144526</xdr:rowOff>
    </xdr:to>
    <xdr:sp macro="" textlink="">
      <xdr:nvSpPr>
        <xdr:cNvPr id="135" name="楕円 134"/>
        <xdr:cNvSpPr/>
      </xdr:nvSpPr>
      <xdr:spPr>
        <a:xfrm>
          <a:off x="8699500" y="106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87847</xdr:rowOff>
    </xdr:from>
    <xdr:to>
      <xdr:col>50</xdr:col>
      <xdr:colOff>114300</xdr:colOff>
      <xdr:row>62</xdr:row>
      <xdr:rowOff>93726</xdr:rowOff>
    </xdr:to>
    <xdr:cxnSp macro="">
      <xdr:nvCxnSpPr>
        <xdr:cNvPr id="136" name="直線コネクタ 135"/>
        <xdr:cNvCxnSpPr/>
      </xdr:nvCxnSpPr>
      <xdr:spPr>
        <a:xfrm flipV="1">
          <a:off x="8750300" y="10717747"/>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155174</xdr:rowOff>
    </xdr:from>
    <xdr:ext cx="469744" cy="259045"/>
    <xdr:sp macro="" textlink="">
      <xdr:nvSpPr>
        <xdr:cNvPr id="137" name="n_1mainValue【体育館・プール】&#10;一人当たり面積"/>
        <xdr:cNvSpPr txBox="1"/>
      </xdr:nvSpPr>
      <xdr:spPr>
        <a:xfrm>
          <a:off x="9391727" y="1044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161053</xdr:rowOff>
    </xdr:from>
    <xdr:ext cx="469744" cy="259045"/>
    <xdr:sp macro="" textlink="">
      <xdr:nvSpPr>
        <xdr:cNvPr id="138" name="n_2mainValue【体育館・プール】&#10;一人当たり面積"/>
        <xdr:cNvSpPr txBox="1"/>
      </xdr:nvSpPr>
      <xdr:spPr>
        <a:xfrm>
          <a:off x="8515427" y="104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9" name="直線コネクタ 14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0" name="テキスト ボックス 14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1" name="直線コネクタ 15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2" name="テキスト ボックス 15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3" name="直線コネクタ 15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4" name="テキスト ボックス 15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5" name="直線コネクタ 15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6" name="テキスト ボックス 15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7" name="直線コネクタ 15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8" name="テキスト ボックス 15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9" name="直線コネクタ 15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0" name="テキスト ボックス 15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1" name="直線コネクタ 1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2" name="テキスト ボックス 1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64" name="直線コネクタ 163"/>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65" name="【福祉施設】&#10;有形固定資産減価償却率最小値テキスト"/>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66" name="直線コネクタ 165"/>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8" name="直線コネクタ 16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169" name="【福祉施設】&#10;有形固定資産減価償却率平均値テキスト"/>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70" name="フローチャート: 判断 169"/>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71" name="フローチャート: 判断 170"/>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10721</xdr:rowOff>
    </xdr:from>
    <xdr:ext cx="405111" cy="259045"/>
    <xdr:sp macro="" textlink="">
      <xdr:nvSpPr>
        <xdr:cNvPr id="172" name="n_1aveValue【福祉施設】&#10;有形固定資産減価償却率"/>
        <xdr:cNvSpPr txBox="1"/>
      </xdr:nvSpPr>
      <xdr:spPr>
        <a:xfrm>
          <a:off x="35820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173" name="フローチャート: 判断 172"/>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159311</xdr:rowOff>
    </xdr:from>
    <xdr:ext cx="405111" cy="259045"/>
    <xdr:sp macro="" textlink="">
      <xdr:nvSpPr>
        <xdr:cNvPr id="174" name="n_2aveValue【福祉施設】&#10;有形固定資産減価償却率"/>
        <xdr:cNvSpPr txBox="1"/>
      </xdr:nvSpPr>
      <xdr:spPr>
        <a:xfrm>
          <a:off x="2705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5" name="テキスト ボックス 1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6" name="テキスト ボックス 1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7" name="テキスト ボックス 1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8" name="テキスト ボックス 1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9" name="テキスト ボックス 1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145687</xdr:rowOff>
    </xdr:from>
    <xdr:to>
      <xdr:col>20</xdr:col>
      <xdr:colOff>38100</xdr:colOff>
      <xdr:row>83</xdr:row>
      <xdr:rowOff>75837</xdr:rowOff>
    </xdr:to>
    <xdr:sp macro="" textlink="">
      <xdr:nvSpPr>
        <xdr:cNvPr id="180" name="楕円 179"/>
        <xdr:cNvSpPr/>
      </xdr:nvSpPr>
      <xdr:spPr>
        <a:xfrm>
          <a:off x="3746500" y="1420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66964</xdr:rowOff>
    </xdr:from>
    <xdr:ext cx="405111" cy="259045"/>
    <xdr:sp macro="" textlink="">
      <xdr:nvSpPr>
        <xdr:cNvPr id="181" name="n_1mainValue【福祉施設】&#10;有形固定資産減価償却率"/>
        <xdr:cNvSpPr txBox="1"/>
      </xdr:nvSpPr>
      <xdr:spPr>
        <a:xfrm>
          <a:off x="3582044" y="1429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2" name="正方形/長方形 1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3" name="正方形/長方形 1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4" name="正方形/長方形 1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5" name="正方形/長方形 1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6" name="正方形/長方形 1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7" name="正方形/長方形 1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8" name="正方形/長方形 1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9" name="正方形/長方形 1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0" name="テキスト ボックス 1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1" name="直線コネクタ 1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2" name="直線コネクタ 1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3" name="テキスト ボックス 1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4" name="直線コネクタ 1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5" name="テキスト ボックス 1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6" name="直線コネクタ 1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7" name="テキスト ボックス 1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8" name="直線コネクタ 1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9" name="テキスト ボックス 1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0" name="直線コネクタ 1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1" name="テキスト ボックス 2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2" name="直線コネクタ 2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3" name="テキスト ボックス 2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05" name="直線コネクタ 204"/>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06" name="【福祉施設】&#10;一人当たり面積最小値テキスト"/>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07" name="直線コネクタ 206"/>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08" name="【福祉施設】&#10;一人当たり面積最大値テキスト"/>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09" name="直線コネクタ 208"/>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10"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11" name="フローチャート: 判断 210"/>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12" name="フローチャート: 判断 211"/>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2684</xdr:rowOff>
    </xdr:from>
    <xdr:ext cx="469744" cy="259045"/>
    <xdr:sp macro="" textlink="">
      <xdr:nvSpPr>
        <xdr:cNvPr id="213" name="n_1aveValue【福祉施設】&#10;一人当たり面積"/>
        <xdr:cNvSpPr txBox="1"/>
      </xdr:nvSpPr>
      <xdr:spPr>
        <a:xfrm>
          <a:off x="93917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14" name="フローチャート: 判断 213"/>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54754</xdr:rowOff>
    </xdr:from>
    <xdr:ext cx="469744" cy="259045"/>
    <xdr:sp macro="" textlink="">
      <xdr:nvSpPr>
        <xdr:cNvPr id="215" name="n_2aveValue【福祉施設】&#10;一人当たり面積"/>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6" name="テキスト ボックス 2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7" name="テキスト ボックス 2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8" name="テキスト ボックス 2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9" name="テキスト ボックス 2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0" name="テキスト ボックス 2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133223</xdr:rowOff>
    </xdr:from>
    <xdr:to>
      <xdr:col>50</xdr:col>
      <xdr:colOff>165100</xdr:colOff>
      <xdr:row>81</xdr:row>
      <xdr:rowOff>63373</xdr:rowOff>
    </xdr:to>
    <xdr:sp macro="" textlink="">
      <xdr:nvSpPr>
        <xdr:cNvPr id="221" name="楕円 220"/>
        <xdr:cNvSpPr/>
      </xdr:nvSpPr>
      <xdr:spPr>
        <a:xfrm>
          <a:off x="9588500" y="138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79</xdr:row>
      <xdr:rowOff>79900</xdr:rowOff>
    </xdr:from>
    <xdr:ext cx="469744" cy="259045"/>
    <xdr:sp macro="" textlink="">
      <xdr:nvSpPr>
        <xdr:cNvPr id="222" name="n_1mainValue【福祉施設】&#10;一人当たり面積"/>
        <xdr:cNvSpPr txBox="1"/>
      </xdr:nvSpPr>
      <xdr:spPr>
        <a:xfrm>
          <a:off x="9391727" y="1362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3" name="正方形/長方形 2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4" name="正方形/長方形 2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5" name="正方形/長方形 2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6" name="正方形/長方形 2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7" name="正方形/長方形 2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8" name="正方形/長方形 2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9" name="正方形/長方形 2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0" name="正方形/長方形 22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1" name="テキスト ボックス 23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2" name="直線コネクタ 23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33" name="テキスト ボックス 23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34" name="直線コネクタ 23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35" name="テキスト ボックス 23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36" name="直線コネクタ 23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37" name="テキスト ボックス 23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38" name="直線コネクタ 23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39" name="テキスト ボックス 23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40" name="直線コネクタ 23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41" name="テキスト ボックス 240"/>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2" name="直線コネクタ 24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3" name="テキスト ボックス 24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109</xdr:row>
      <xdr:rowOff>14478</xdr:rowOff>
    </xdr:to>
    <xdr:cxnSp macro="">
      <xdr:nvCxnSpPr>
        <xdr:cNvPr id="245" name="直線コネクタ 244"/>
        <xdr:cNvCxnSpPr/>
      </xdr:nvCxnSpPr>
      <xdr:spPr>
        <a:xfrm flipV="1">
          <a:off x="4634865" y="1728749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18305</xdr:rowOff>
    </xdr:from>
    <xdr:ext cx="405111" cy="259045"/>
    <xdr:sp macro="" textlink="">
      <xdr:nvSpPr>
        <xdr:cNvPr id="246" name="【市民会館】&#10;有形固定資産減価償却率最小値テキスト"/>
        <xdr:cNvSpPr txBox="1"/>
      </xdr:nvSpPr>
      <xdr:spPr>
        <a:xfrm>
          <a:off x="4673600" y="1870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14478</xdr:rowOff>
    </xdr:from>
    <xdr:to>
      <xdr:col>24</xdr:col>
      <xdr:colOff>152400</xdr:colOff>
      <xdr:row>109</xdr:row>
      <xdr:rowOff>14478</xdr:rowOff>
    </xdr:to>
    <xdr:cxnSp macro="">
      <xdr:nvCxnSpPr>
        <xdr:cNvPr id="247" name="直線コネクタ 246"/>
        <xdr:cNvCxnSpPr/>
      </xdr:nvCxnSpPr>
      <xdr:spPr>
        <a:xfrm>
          <a:off x="4546600" y="187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248" name="【市民会館】&#10;有形固定資産減価償却率最大値テキスト"/>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249" name="直線コネクタ 248"/>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28973</xdr:rowOff>
    </xdr:from>
    <xdr:ext cx="405111" cy="259045"/>
    <xdr:sp macro="" textlink="">
      <xdr:nvSpPr>
        <xdr:cNvPr id="250" name="【市民会館】&#10;有形固定資産減価償却率平均値テキスト"/>
        <xdr:cNvSpPr txBox="1"/>
      </xdr:nvSpPr>
      <xdr:spPr>
        <a:xfrm>
          <a:off x="4673600" y="182026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50546</xdr:rowOff>
    </xdr:from>
    <xdr:to>
      <xdr:col>24</xdr:col>
      <xdr:colOff>114300</xdr:colOff>
      <xdr:row>106</xdr:row>
      <xdr:rowOff>152146</xdr:rowOff>
    </xdr:to>
    <xdr:sp macro="" textlink="">
      <xdr:nvSpPr>
        <xdr:cNvPr id="251" name="フローチャート: 判断 250"/>
        <xdr:cNvSpPr/>
      </xdr:nvSpPr>
      <xdr:spPr>
        <a:xfrm>
          <a:off x="45847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29972</xdr:rowOff>
    </xdr:from>
    <xdr:to>
      <xdr:col>20</xdr:col>
      <xdr:colOff>38100</xdr:colOff>
      <xdr:row>106</xdr:row>
      <xdr:rowOff>131572</xdr:rowOff>
    </xdr:to>
    <xdr:sp macro="" textlink="">
      <xdr:nvSpPr>
        <xdr:cNvPr id="252" name="フローチャート: 判断 251"/>
        <xdr:cNvSpPr/>
      </xdr:nvSpPr>
      <xdr:spPr>
        <a:xfrm>
          <a:off x="3746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148099</xdr:rowOff>
    </xdr:from>
    <xdr:ext cx="405111" cy="259045"/>
    <xdr:sp macro="" textlink="">
      <xdr:nvSpPr>
        <xdr:cNvPr id="253" name="n_1aveValue【市民会館】&#10;有形固定資産減価償却率"/>
        <xdr:cNvSpPr txBox="1"/>
      </xdr:nvSpPr>
      <xdr:spPr>
        <a:xfrm>
          <a:off x="35820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128270</xdr:rowOff>
    </xdr:from>
    <xdr:to>
      <xdr:col>15</xdr:col>
      <xdr:colOff>101600</xdr:colOff>
      <xdr:row>107</xdr:row>
      <xdr:rowOff>58420</xdr:rowOff>
    </xdr:to>
    <xdr:sp macro="" textlink="">
      <xdr:nvSpPr>
        <xdr:cNvPr id="254" name="フローチャート: 判断 253"/>
        <xdr:cNvSpPr/>
      </xdr:nvSpPr>
      <xdr:spPr>
        <a:xfrm>
          <a:off x="2857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74947</xdr:rowOff>
    </xdr:from>
    <xdr:ext cx="405111" cy="259045"/>
    <xdr:sp macro="" textlink="">
      <xdr:nvSpPr>
        <xdr:cNvPr id="255" name="n_2aveValue【市民会館】&#10;有形固定資産減価償却率"/>
        <xdr:cNvSpPr txBox="1"/>
      </xdr:nvSpPr>
      <xdr:spPr>
        <a:xfrm>
          <a:off x="2705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6" name="テキスト ボックス 25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7" name="テキスト ボックス 25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8" name="テキスト ボックス 25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9" name="テキスト ボックス 25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0" name="テキスト ボックス 25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107</xdr:row>
      <xdr:rowOff>96265</xdr:rowOff>
    </xdr:from>
    <xdr:to>
      <xdr:col>15</xdr:col>
      <xdr:colOff>101600</xdr:colOff>
      <xdr:row>108</xdr:row>
      <xdr:rowOff>26415</xdr:rowOff>
    </xdr:to>
    <xdr:sp macro="" textlink="">
      <xdr:nvSpPr>
        <xdr:cNvPr id="261" name="楕円 260"/>
        <xdr:cNvSpPr/>
      </xdr:nvSpPr>
      <xdr:spPr>
        <a:xfrm>
          <a:off x="2857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108</xdr:row>
      <xdr:rowOff>17542</xdr:rowOff>
    </xdr:from>
    <xdr:ext cx="405111" cy="259045"/>
    <xdr:sp macro="" textlink="">
      <xdr:nvSpPr>
        <xdr:cNvPr id="262" name="n_2mainValue【市民会館】&#10;有形固定資産減価償却率"/>
        <xdr:cNvSpPr txBox="1"/>
      </xdr:nvSpPr>
      <xdr:spPr>
        <a:xfrm>
          <a:off x="2705744" y="1853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3" name="正方形/長方形 2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4" name="正方形/長方形 2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5" name="正方形/長方形 2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6" name="正方形/長方形 2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7" name="正方形/長方形 2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8" name="正方形/長方形 2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9" name="正方形/長方形 2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0" name="正方形/長方形 2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1" name="テキスト ボックス 2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2" name="直線コネクタ 2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73" name="直線コネクタ 27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74" name="テキスト ボックス 27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75" name="直線コネクタ 27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76" name="テキスト ボックス 27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77" name="直線コネクタ 27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78" name="テキスト ボックス 27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79" name="直線コネクタ 27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80" name="テキスト ボックス 27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81" name="直線コネクタ 28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82" name="テキスト ボックス 28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3" name="直線コネクタ 2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84" name="テキスト ボックス 2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62485</xdr:rowOff>
    </xdr:from>
    <xdr:to>
      <xdr:col>54</xdr:col>
      <xdr:colOff>189865</xdr:colOff>
      <xdr:row>108</xdr:row>
      <xdr:rowOff>119253</xdr:rowOff>
    </xdr:to>
    <xdr:cxnSp macro="">
      <xdr:nvCxnSpPr>
        <xdr:cNvPr id="286" name="直線コネクタ 285"/>
        <xdr:cNvCxnSpPr/>
      </xdr:nvCxnSpPr>
      <xdr:spPr>
        <a:xfrm flipV="1">
          <a:off x="10476865" y="17378935"/>
          <a:ext cx="0" cy="125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123080</xdr:rowOff>
    </xdr:from>
    <xdr:ext cx="469744" cy="259045"/>
    <xdr:sp macro="" textlink="">
      <xdr:nvSpPr>
        <xdr:cNvPr id="287" name="【市民会館】&#10;一人当たり面積最小値テキスト"/>
        <xdr:cNvSpPr txBox="1"/>
      </xdr:nvSpPr>
      <xdr:spPr>
        <a:xfrm>
          <a:off x="10515600"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119253</xdr:rowOff>
    </xdr:from>
    <xdr:to>
      <xdr:col>55</xdr:col>
      <xdr:colOff>88900</xdr:colOff>
      <xdr:row>108</xdr:row>
      <xdr:rowOff>119253</xdr:rowOff>
    </xdr:to>
    <xdr:cxnSp macro="">
      <xdr:nvCxnSpPr>
        <xdr:cNvPr id="288" name="直線コネクタ 287"/>
        <xdr:cNvCxnSpPr/>
      </xdr:nvCxnSpPr>
      <xdr:spPr>
        <a:xfrm>
          <a:off x="10388600" y="1863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9162</xdr:rowOff>
    </xdr:from>
    <xdr:ext cx="469744" cy="259045"/>
    <xdr:sp macro="" textlink="">
      <xdr:nvSpPr>
        <xdr:cNvPr id="289" name="【市民会館】&#10;一人当たり面積最大値テキスト"/>
        <xdr:cNvSpPr txBox="1"/>
      </xdr:nvSpPr>
      <xdr:spPr>
        <a:xfrm>
          <a:off x="10515600" y="1715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62485</xdr:rowOff>
    </xdr:from>
    <xdr:to>
      <xdr:col>55</xdr:col>
      <xdr:colOff>88900</xdr:colOff>
      <xdr:row>101</xdr:row>
      <xdr:rowOff>62485</xdr:rowOff>
    </xdr:to>
    <xdr:cxnSp macro="">
      <xdr:nvCxnSpPr>
        <xdr:cNvPr id="290" name="直線コネクタ 289"/>
        <xdr:cNvCxnSpPr/>
      </xdr:nvCxnSpPr>
      <xdr:spPr>
        <a:xfrm>
          <a:off x="10388600" y="1737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91457</xdr:rowOff>
    </xdr:from>
    <xdr:ext cx="469744" cy="259045"/>
    <xdr:sp macro="" textlink="">
      <xdr:nvSpPr>
        <xdr:cNvPr id="291" name="【市民会館】&#10;一人当たり面積平均値テキスト"/>
        <xdr:cNvSpPr txBox="1"/>
      </xdr:nvSpPr>
      <xdr:spPr>
        <a:xfrm>
          <a:off x="10515600" y="18265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292" name="フローチャート: 判断 291"/>
        <xdr:cNvSpPr/>
      </xdr:nvSpPr>
      <xdr:spPr>
        <a:xfrm>
          <a:off x="104267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138557</xdr:rowOff>
    </xdr:from>
    <xdr:to>
      <xdr:col>50</xdr:col>
      <xdr:colOff>165100</xdr:colOff>
      <xdr:row>107</xdr:row>
      <xdr:rowOff>68707</xdr:rowOff>
    </xdr:to>
    <xdr:sp macro="" textlink="">
      <xdr:nvSpPr>
        <xdr:cNvPr id="293" name="フローチャート: 判断 292"/>
        <xdr:cNvSpPr/>
      </xdr:nvSpPr>
      <xdr:spPr>
        <a:xfrm>
          <a:off x="9588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85234</xdr:rowOff>
    </xdr:from>
    <xdr:ext cx="469744" cy="259045"/>
    <xdr:sp macro="" textlink="">
      <xdr:nvSpPr>
        <xdr:cNvPr id="294" name="n_1aveValue【市民会館】&#10;一人当たり面積"/>
        <xdr:cNvSpPr txBox="1"/>
      </xdr:nvSpPr>
      <xdr:spPr>
        <a:xfrm>
          <a:off x="93917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3302</xdr:rowOff>
    </xdr:from>
    <xdr:to>
      <xdr:col>46</xdr:col>
      <xdr:colOff>38100</xdr:colOff>
      <xdr:row>107</xdr:row>
      <xdr:rowOff>104902</xdr:rowOff>
    </xdr:to>
    <xdr:sp macro="" textlink="">
      <xdr:nvSpPr>
        <xdr:cNvPr id="295" name="フローチャート: 判断 294"/>
        <xdr:cNvSpPr/>
      </xdr:nvSpPr>
      <xdr:spPr>
        <a:xfrm>
          <a:off x="8699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96029</xdr:rowOff>
    </xdr:from>
    <xdr:ext cx="469744" cy="259045"/>
    <xdr:sp macro="" textlink="">
      <xdr:nvSpPr>
        <xdr:cNvPr id="296" name="n_2aveValue【市民会館】&#10;一人当たり面積"/>
        <xdr:cNvSpPr txBox="1"/>
      </xdr:nvSpPr>
      <xdr:spPr>
        <a:xfrm>
          <a:off x="8515427"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97" name="テキスト ボックス 29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8" name="テキスト ボックス 29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9" name="テキスト ボックス 29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0" name="テキスト ボックス 29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1" name="テキスト ボックス 30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158750</xdr:rowOff>
    </xdr:from>
    <xdr:to>
      <xdr:col>46</xdr:col>
      <xdr:colOff>38100</xdr:colOff>
      <xdr:row>104</xdr:row>
      <xdr:rowOff>88900</xdr:rowOff>
    </xdr:to>
    <xdr:sp macro="" textlink="">
      <xdr:nvSpPr>
        <xdr:cNvPr id="302" name="楕円 301"/>
        <xdr:cNvSpPr/>
      </xdr:nvSpPr>
      <xdr:spPr>
        <a:xfrm>
          <a:off x="8699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102</xdr:row>
      <xdr:rowOff>105427</xdr:rowOff>
    </xdr:from>
    <xdr:ext cx="469744" cy="259045"/>
    <xdr:sp macro="" textlink="">
      <xdr:nvSpPr>
        <xdr:cNvPr id="303" name="n_2mainValue【市民会館】&#10;一人当たり面積"/>
        <xdr:cNvSpPr txBox="1"/>
      </xdr:nvSpPr>
      <xdr:spPr>
        <a:xfrm>
          <a:off x="85154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04" name="正方形/長方形 30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5" name="正方形/長方形 30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6" name="正方形/長方形 30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7" name="正方形/長方形 30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8" name="正方形/長方形 30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9" name="正方形/長方形 30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0" name="正方形/長方形 30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1" name="正方形/長方形 31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2" name="テキスト ボックス 31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3" name="直線コネクタ 31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4" name="テキスト ボックス 31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5" name="直線コネクタ 31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6" name="テキスト ボックス 31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7" name="直線コネクタ 31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8" name="テキスト ボックス 31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9" name="直線コネクタ 31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0" name="テキスト ボックス 31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1" name="直線コネクタ 32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2" name="テキスト ボックス 32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3" name="直線コネクタ 32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4" name="テキスト ボックス 32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5" name="直線コネクタ 32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6" name="テキスト ボックス 32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328" name="直線コネクタ 327"/>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329" name="【一般廃棄物処理施設】&#10;有形固定資産減価償却率最小値テキスト"/>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330" name="直線コネクタ 329"/>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31"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32" name="直線コネクタ 33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333" name="【一般廃棄物処理施設】&#10;有形固定資産減価償却率平均値テキスト"/>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334" name="フローチャート: 判断 333"/>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335" name="フローチャート: 判断 334"/>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63517</xdr:rowOff>
    </xdr:from>
    <xdr:ext cx="405111" cy="259045"/>
    <xdr:sp macro="" textlink="">
      <xdr:nvSpPr>
        <xdr:cNvPr id="336" name="n_1aveValue【一般廃棄物処理施設】&#10;有形固定資産減価償却率"/>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337" name="フローチャート: 判断 336"/>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73042</xdr:rowOff>
    </xdr:from>
    <xdr:ext cx="405111" cy="259045"/>
    <xdr:sp macro="" textlink="">
      <xdr:nvSpPr>
        <xdr:cNvPr id="338" name="n_2aveValue【一般廃棄物処理施設】&#10;有形固定資産減価償却率"/>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39" name="テキスト ボックス 33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0" name="テキスト ボックス 33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1" name="テキスト ボックス 34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2" name="テキスト ボックス 34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3" name="テキスト ボックス 34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40</xdr:row>
      <xdr:rowOff>15875</xdr:rowOff>
    </xdr:from>
    <xdr:to>
      <xdr:col>76</xdr:col>
      <xdr:colOff>165100</xdr:colOff>
      <xdr:row>40</xdr:row>
      <xdr:rowOff>117475</xdr:rowOff>
    </xdr:to>
    <xdr:sp macro="" textlink="">
      <xdr:nvSpPr>
        <xdr:cNvPr id="344" name="楕円 343"/>
        <xdr:cNvSpPr/>
      </xdr:nvSpPr>
      <xdr:spPr>
        <a:xfrm>
          <a:off x="145415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40</xdr:row>
      <xdr:rowOff>108602</xdr:rowOff>
    </xdr:from>
    <xdr:ext cx="405111" cy="259045"/>
    <xdr:sp macro="" textlink="">
      <xdr:nvSpPr>
        <xdr:cNvPr id="345" name="n_2mainValue【一般廃棄物処理施設】&#10;有形固定資産減価償却率"/>
        <xdr:cNvSpPr txBox="1"/>
      </xdr:nvSpPr>
      <xdr:spPr>
        <a:xfrm>
          <a:off x="14389744" y="696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6" name="正方形/長方形 3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7" name="正方形/長方形 3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8" name="正方形/長方形 3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9" name="正方形/長方形 3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0" name="正方形/長方形 3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1" name="正方形/長方形 3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2" name="正方形/長方形 3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3" name="正方形/長方形 3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4" name="テキスト ボックス 3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5" name="直線コネクタ 3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6" name="直線コネクタ 35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7" name="テキスト ボックス 35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8" name="直線コネクタ 35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59" name="テキスト ボックス 358"/>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0" name="直線コネクタ 35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1" name="テキスト ボックス 360"/>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2" name="直線コネクタ 36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3" name="テキスト ボックス 362"/>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4" name="直線コネクタ 36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65" name="テキスト ボックス 364"/>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6" name="直線コネクタ 36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67" name="テキスト ボックス 366"/>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8" name="直線コネクタ 3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9" name="テキスト ボックス 368"/>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128674</xdr:rowOff>
    </xdr:from>
    <xdr:to>
      <xdr:col>116</xdr:col>
      <xdr:colOff>62864</xdr:colOff>
      <xdr:row>42</xdr:row>
      <xdr:rowOff>91519</xdr:rowOff>
    </xdr:to>
    <xdr:cxnSp macro="">
      <xdr:nvCxnSpPr>
        <xdr:cNvPr id="371" name="直線コネクタ 370"/>
        <xdr:cNvCxnSpPr/>
      </xdr:nvCxnSpPr>
      <xdr:spPr>
        <a:xfrm flipV="1">
          <a:off x="22160864" y="6129424"/>
          <a:ext cx="0" cy="1162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95346</xdr:rowOff>
    </xdr:from>
    <xdr:ext cx="378565" cy="259045"/>
    <xdr:sp macro="" textlink="">
      <xdr:nvSpPr>
        <xdr:cNvPr id="372" name="【一般廃棄物処理施設】&#10;一人当たり有形固定資産（償却資産）額最小値テキスト"/>
        <xdr:cNvSpPr txBox="1"/>
      </xdr:nvSpPr>
      <xdr:spPr>
        <a:xfrm>
          <a:off x="22199600" y="7296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91519</xdr:rowOff>
    </xdr:from>
    <xdr:to>
      <xdr:col>116</xdr:col>
      <xdr:colOff>152400</xdr:colOff>
      <xdr:row>42</xdr:row>
      <xdr:rowOff>91519</xdr:rowOff>
    </xdr:to>
    <xdr:cxnSp macro="">
      <xdr:nvCxnSpPr>
        <xdr:cNvPr id="373" name="直線コネクタ 372"/>
        <xdr:cNvCxnSpPr/>
      </xdr:nvCxnSpPr>
      <xdr:spPr>
        <a:xfrm>
          <a:off x="22072600" y="729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75351</xdr:rowOff>
    </xdr:from>
    <xdr:ext cx="599010" cy="259045"/>
    <xdr:sp macro="" textlink="">
      <xdr:nvSpPr>
        <xdr:cNvPr id="374" name="【一般廃棄物処理施設】&#10;一人当たり有形固定資産（償却資産）額最大値テキスト"/>
        <xdr:cNvSpPr txBox="1"/>
      </xdr:nvSpPr>
      <xdr:spPr>
        <a:xfrm>
          <a:off x="22199600" y="5904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128674</xdr:rowOff>
    </xdr:from>
    <xdr:to>
      <xdr:col>116</xdr:col>
      <xdr:colOff>152400</xdr:colOff>
      <xdr:row>35</xdr:row>
      <xdr:rowOff>128674</xdr:rowOff>
    </xdr:to>
    <xdr:cxnSp macro="">
      <xdr:nvCxnSpPr>
        <xdr:cNvPr id="375" name="直線コネクタ 374"/>
        <xdr:cNvCxnSpPr/>
      </xdr:nvCxnSpPr>
      <xdr:spPr>
        <a:xfrm>
          <a:off x="22072600" y="6129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145752</xdr:rowOff>
    </xdr:from>
    <xdr:ext cx="599010" cy="259045"/>
    <xdr:sp macro="" textlink="">
      <xdr:nvSpPr>
        <xdr:cNvPr id="376" name="【一般廃棄物処理施設】&#10;一人当たり有形固定資産（償却資産）額平均値テキスト"/>
        <xdr:cNvSpPr txBox="1"/>
      </xdr:nvSpPr>
      <xdr:spPr>
        <a:xfrm>
          <a:off x="22199600" y="70037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167325</xdr:rowOff>
    </xdr:from>
    <xdr:to>
      <xdr:col>116</xdr:col>
      <xdr:colOff>114300</xdr:colOff>
      <xdr:row>41</xdr:row>
      <xdr:rowOff>97475</xdr:rowOff>
    </xdr:to>
    <xdr:sp macro="" textlink="">
      <xdr:nvSpPr>
        <xdr:cNvPr id="377" name="フローチャート: 判断 376"/>
        <xdr:cNvSpPr/>
      </xdr:nvSpPr>
      <xdr:spPr>
        <a:xfrm>
          <a:off x="22110700" y="702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81297</xdr:rowOff>
    </xdr:from>
    <xdr:to>
      <xdr:col>112</xdr:col>
      <xdr:colOff>38100</xdr:colOff>
      <xdr:row>41</xdr:row>
      <xdr:rowOff>11447</xdr:rowOff>
    </xdr:to>
    <xdr:sp macro="" textlink="">
      <xdr:nvSpPr>
        <xdr:cNvPr id="378" name="フローチャート: 判断 377"/>
        <xdr:cNvSpPr/>
      </xdr:nvSpPr>
      <xdr:spPr>
        <a:xfrm>
          <a:off x="21272500" y="693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27974</xdr:rowOff>
    </xdr:from>
    <xdr:ext cx="599010" cy="259045"/>
    <xdr:sp macro="" textlink="">
      <xdr:nvSpPr>
        <xdr:cNvPr id="379" name="n_1aveValue【一般廃棄物処理施設】&#10;一人当たり有形固定資産（償却資産）額"/>
        <xdr:cNvSpPr txBox="1"/>
      </xdr:nvSpPr>
      <xdr:spPr>
        <a:xfrm>
          <a:off x="21011095" y="671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91174</xdr:rowOff>
    </xdr:from>
    <xdr:to>
      <xdr:col>107</xdr:col>
      <xdr:colOff>101600</xdr:colOff>
      <xdr:row>41</xdr:row>
      <xdr:rowOff>21324</xdr:rowOff>
    </xdr:to>
    <xdr:sp macro="" textlink="">
      <xdr:nvSpPr>
        <xdr:cNvPr id="380" name="フローチャート: 判断 379"/>
        <xdr:cNvSpPr/>
      </xdr:nvSpPr>
      <xdr:spPr>
        <a:xfrm>
          <a:off x="20383500" y="694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12451</xdr:rowOff>
    </xdr:from>
    <xdr:ext cx="599010" cy="259045"/>
    <xdr:sp macro="" textlink="">
      <xdr:nvSpPr>
        <xdr:cNvPr id="381" name="n_2aveValue【一般廃棄物処理施設】&#10;一人当たり有形固定資産（償却資産）額"/>
        <xdr:cNvSpPr txBox="1"/>
      </xdr:nvSpPr>
      <xdr:spPr>
        <a:xfrm>
          <a:off x="20134795" y="704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82" name="テキスト ボックス 3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3" name="テキスト ボックス 3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4" name="テキスト ボックス 3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5" name="テキスト ボックス 3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6" name="テキスト ボックス 3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86487</xdr:rowOff>
    </xdr:from>
    <xdr:to>
      <xdr:col>107</xdr:col>
      <xdr:colOff>101600</xdr:colOff>
      <xdr:row>34</xdr:row>
      <xdr:rowOff>16637</xdr:rowOff>
    </xdr:to>
    <xdr:sp macro="" textlink="">
      <xdr:nvSpPr>
        <xdr:cNvPr id="387" name="楕円 386"/>
        <xdr:cNvSpPr/>
      </xdr:nvSpPr>
      <xdr:spPr>
        <a:xfrm>
          <a:off x="20383500" y="574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32</xdr:row>
      <xdr:rowOff>33164</xdr:rowOff>
    </xdr:from>
    <xdr:ext cx="599010" cy="259045"/>
    <xdr:sp macro="" textlink="">
      <xdr:nvSpPr>
        <xdr:cNvPr id="388" name="n_2mainValue【一般廃棄物処理施設】&#10;一人当たり有形固定資産（償却資産）額"/>
        <xdr:cNvSpPr txBox="1"/>
      </xdr:nvSpPr>
      <xdr:spPr>
        <a:xfrm>
          <a:off x="20134795" y="551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9" name="正方形/長方形 3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0" name="正方形/長方形 38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1" name="正方形/長方形 39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2" name="正方形/長方形 39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3" name="正方形/長方形 39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4" name="正方形/長方形 39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5" name="正方形/長方形 39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6" name="正方形/長方形 39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97" name="正方形/長方形 3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8" name="正方形/長方形 3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9" name="正方形/長方形 3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0" name="正方形/長方形 3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1" name="正方形/長方形 4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2" name="正方形/長方形 4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3" name="正方形/長方形 4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4" name="正方形/長方形 40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05" name="正方形/長方形 4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6" name="正方形/長方形 4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7" name="正方形/長方形 4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8" name="正方形/長方形 4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9" name="正方形/長方形 4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0" name="正方形/長方形 4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1" name="正方形/長方形 4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2" name="正方形/長方形 41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3" name="テキスト ボックス 41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4" name="直線コネクタ 41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15" name="直線コネクタ 41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16" name="テキスト ボックス 41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7" name="直線コネクタ 41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8" name="テキスト ボックス 41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9" name="直線コネクタ 41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0" name="テキスト ボックス 41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21" name="直線コネクタ 42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22" name="テキスト ボックス 42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23" name="直線コネクタ 42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24" name="テキスト ボックス 42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25" name="直線コネクタ 42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26" name="テキスト ボックス 42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7" name="直線コネクタ 42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28" name="テキスト ボックス 42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430" name="直線コネクタ 429"/>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431"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32" name="直線コネクタ 431"/>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33"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34" name="直線コネクタ 43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435" name="【消防施設】&#10;有形固定資産減価償却率平均値テキスト"/>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436" name="フローチャート: 判断 435"/>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437" name="フローチャート: 判断 436"/>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100528</xdr:rowOff>
    </xdr:from>
    <xdr:ext cx="405111" cy="259045"/>
    <xdr:sp macro="" textlink="">
      <xdr:nvSpPr>
        <xdr:cNvPr id="438" name="n_1aveValue【消防施設】&#10;有形固定資産減価償却率"/>
        <xdr:cNvSpPr txBox="1"/>
      </xdr:nvSpPr>
      <xdr:spPr>
        <a:xfrm>
          <a:off x="15266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439" name="フローチャート: 判断 438"/>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44104</xdr:rowOff>
    </xdr:from>
    <xdr:ext cx="405111" cy="259045"/>
    <xdr:sp macro="" textlink="">
      <xdr:nvSpPr>
        <xdr:cNvPr id="440" name="n_2aveValue【消防施設】&#10;有形固定資産減価償却率"/>
        <xdr:cNvSpPr txBox="1"/>
      </xdr:nvSpPr>
      <xdr:spPr>
        <a:xfrm>
          <a:off x="14389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41" name="テキスト ボックス 44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2" name="テキスト ボックス 44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3" name="テキスト ボックス 44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4" name="テキスト ボックス 44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5" name="テキスト ボックス 44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86905</xdr:rowOff>
    </xdr:from>
    <xdr:to>
      <xdr:col>76</xdr:col>
      <xdr:colOff>165100</xdr:colOff>
      <xdr:row>79</xdr:row>
      <xdr:rowOff>17055</xdr:rowOff>
    </xdr:to>
    <xdr:sp macro="" textlink="">
      <xdr:nvSpPr>
        <xdr:cNvPr id="446" name="楕円 445"/>
        <xdr:cNvSpPr/>
      </xdr:nvSpPr>
      <xdr:spPr>
        <a:xfrm>
          <a:off x="14541500" y="1346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77</xdr:row>
      <xdr:rowOff>33582</xdr:rowOff>
    </xdr:from>
    <xdr:ext cx="405111" cy="259045"/>
    <xdr:sp macro="" textlink="">
      <xdr:nvSpPr>
        <xdr:cNvPr id="447" name="n_2mainValue【消防施設】&#10;有形固定資産減価償却率"/>
        <xdr:cNvSpPr txBox="1"/>
      </xdr:nvSpPr>
      <xdr:spPr>
        <a:xfrm>
          <a:off x="14389744" y="1323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8" name="正方形/長方形 4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9" name="正方形/長方形 4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0" name="正方形/長方形 4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1" name="正方形/長方形 4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2" name="正方形/長方形 4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3" name="正方形/長方形 4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4" name="正方形/長方形 4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5" name="正方形/長方形 4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6" name="テキスト ボックス 4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7" name="直線コネクタ 4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58" name="直線コネクタ 45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59" name="テキスト ボックス 45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60" name="直線コネクタ 45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61" name="テキスト ボックス 46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62" name="直線コネクタ 46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63" name="テキスト ボックス 46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64" name="直線コネクタ 46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65" name="テキスト ボックス 46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66" name="直線コネクタ 46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67" name="テキスト ボックス 46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8" name="直線コネクタ 46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9" name="テキスト ボックス 46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471" name="直線コネクタ 470"/>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472"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473" name="直線コネクタ 472"/>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474"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475" name="直線コネクタ 474"/>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476" name="【消防施設】&#10;一人当たり面積平均値テキスト"/>
        <xdr:cNvSpPr txBox="1"/>
      </xdr:nvSpPr>
      <xdr:spPr>
        <a:xfrm>
          <a:off x="221996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477" name="フローチャート: 判断 476"/>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478" name="フローチャート: 判断 477"/>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479" name="n_1aveValue【消防施設】&#10;一人当たり面積"/>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480" name="フローチャート: 判断 479"/>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40022</xdr:rowOff>
    </xdr:from>
    <xdr:ext cx="469744" cy="259045"/>
    <xdr:sp macro="" textlink="">
      <xdr:nvSpPr>
        <xdr:cNvPr id="481" name="n_2aveValue【消防施設】&#10;一人当たり面積"/>
        <xdr:cNvSpPr txBox="1"/>
      </xdr:nvSpPr>
      <xdr:spPr>
        <a:xfrm>
          <a:off x="20199427" y="1478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82" name="テキスト ボックス 4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3" name="テキスト ボックス 4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4" name="テキスト ボックス 4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5" name="テキスト ボックス 4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6" name="テキスト ボックス 4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99313</xdr:rowOff>
    </xdr:from>
    <xdr:to>
      <xdr:col>107</xdr:col>
      <xdr:colOff>101600</xdr:colOff>
      <xdr:row>86</xdr:row>
      <xdr:rowOff>29463</xdr:rowOff>
    </xdr:to>
    <xdr:sp macro="" textlink="">
      <xdr:nvSpPr>
        <xdr:cNvPr id="487" name="楕円 486"/>
        <xdr:cNvSpPr/>
      </xdr:nvSpPr>
      <xdr:spPr>
        <a:xfrm>
          <a:off x="20383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45990</xdr:rowOff>
    </xdr:from>
    <xdr:ext cx="469744" cy="259045"/>
    <xdr:sp macro="" textlink="">
      <xdr:nvSpPr>
        <xdr:cNvPr id="488" name="n_2mainValue【消防施設】&#10;一人当たり面積"/>
        <xdr:cNvSpPr txBox="1"/>
      </xdr:nvSpPr>
      <xdr:spPr>
        <a:xfrm>
          <a:off x="20199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9" name="正方形/長方形 4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0" name="正方形/長方形 4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1" name="正方形/長方形 4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2" name="正方形/長方形 4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3" name="正方形/長方形 4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4" name="正方形/長方形 4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5" name="正方形/長方形 4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6" name="正方形/長方形 4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7" name="テキスト ボックス 4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8" name="直線コネクタ 4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99" name="直線コネクタ 49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00" name="テキスト ボックス 49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1" name="直線コネクタ 50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02" name="テキスト ボックス 50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3" name="直線コネクタ 50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04" name="テキスト ボックス 50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05" name="直線コネクタ 50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06" name="テキスト ボックス 50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07" name="直線コネクタ 50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8" name="テキスト ボックス 50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9" name="直線コネクタ 50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10" name="テキスト ボックス 50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1" name="直線コネクタ 5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2" name="テキスト ボックス 51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14" name="直線コネクタ 513"/>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15"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16" name="直線コネクタ 515"/>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17"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18" name="直線コネクタ 51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519"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520" name="フローチャート: 判断 519"/>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21" name="フローチャート: 判断 520"/>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522"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523" name="フローチャート: 判断 522"/>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524" name="n_2aveValue【庁舎】&#10;有形固定資産減価償却率"/>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25" name="テキスト ボックス 5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6" name="テキスト ボックス 5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7" name="テキスト ボックス 5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8" name="テキスト ボックス 5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9" name="テキスト ボックス 5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28666</xdr:rowOff>
    </xdr:from>
    <xdr:to>
      <xdr:col>81</xdr:col>
      <xdr:colOff>101600</xdr:colOff>
      <xdr:row>100</xdr:row>
      <xdr:rowOff>130266</xdr:rowOff>
    </xdr:to>
    <xdr:sp macro="" textlink="">
      <xdr:nvSpPr>
        <xdr:cNvPr id="530" name="楕円 529"/>
        <xdr:cNvSpPr/>
      </xdr:nvSpPr>
      <xdr:spPr>
        <a:xfrm>
          <a:off x="15430500" y="1717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99</xdr:row>
      <xdr:rowOff>164193</xdr:rowOff>
    </xdr:from>
    <xdr:to>
      <xdr:col>76</xdr:col>
      <xdr:colOff>165100</xdr:colOff>
      <xdr:row>100</xdr:row>
      <xdr:rowOff>94343</xdr:rowOff>
    </xdr:to>
    <xdr:sp macro="" textlink="">
      <xdr:nvSpPr>
        <xdr:cNvPr id="531" name="楕円 530"/>
        <xdr:cNvSpPr/>
      </xdr:nvSpPr>
      <xdr:spPr>
        <a:xfrm>
          <a:off x="145415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43543</xdr:rowOff>
    </xdr:from>
    <xdr:to>
      <xdr:col>81</xdr:col>
      <xdr:colOff>50800</xdr:colOff>
      <xdr:row>100</xdr:row>
      <xdr:rowOff>79466</xdr:rowOff>
    </xdr:to>
    <xdr:cxnSp macro="">
      <xdr:nvCxnSpPr>
        <xdr:cNvPr id="532" name="直線コネクタ 531"/>
        <xdr:cNvCxnSpPr/>
      </xdr:nvCxnSpPr>
      <xdr:spPr>
        <a:xfrm>
          <a:off x="14592300" y="171885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146793</xdr:rowOff>
    </xdr:from>
    <xdr:ext cx="405111" cy="259045"/>
    <xdr:sp macro="" textlink="">
      <xdr:nvSpPr>
        <xdr:cNvPr id="533" name="n_1mainValue【庁舎】&#10;有形固定資産減価償却率"/>
        <xdr:cNvSpPr txBox="1"/>
      </xdr:nvSpPr>
      <xdr:spPr>
        <a:xfrm>
          <a:off x="15266044" y="1694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110870</xdr:rowOff>
    </xdr:from>
    <xdr:ext cx="405111" cy="259045"/>
    <xdr:sp macro="" textlink="">
      <xdr:nvSpPr>
        <xdr:cNvPr id="534" name="n_2mainValue【庁舎】&#10;有形固定資産減価償却率"/>
        <xdr:cNvSpPr txBox="1"/>
      </xdr:nvSpPr>
      <xdr:spPr>
        <a:xfrm>
          <a:off x="14389744" y="1691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5" name="正方形/長方形 5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6" name="正方形/長方形 5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7" name="正方形/長方形 5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8" name="正方形/長方形 5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9" name="正方形/長方形 5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0" name="正方形/長方形 5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1" name="正方形/長方形 5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2" name="正方形/長方形 54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3" name="テキスト ボックス 5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4" name="直線コネクタ 5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45" name="直線コネクタ 54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46" name="テキスト ボックス 54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47" name="直線コネクタ 54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48" name="テキスト ボックス 54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49" name="直線コネクタ 54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50" name="テキスト ボックス 54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51" name="直線コネクタ 55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52" name="テキスト ボックス 55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3" name="直線コネクタ 5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4" name="テキスト ボックス 5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556" name="直線コネクタ 555"/>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557"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558" name="直線コネクタ 557"/>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559"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560" name="直線コネクタ 559"/>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561" name="【庁舎】&#10;一人当たり面積平均値テキスト"/>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562" name="フローチャート: 判断 561"/>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563" name="フローチャート: 判断 562"/>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87265</xdr:rowOff>
    </xdr:from>
    <xdr:ext cx="469744" cy="259045"/>
    <xdr:sp macro="" textlink="">
      <xdr:nvSpPr>
        <xdr:cNvPr id="564" name="n_1aveValue【庁舎】&#10;一人当たり面積"/>
        <xdr:cNvSpPr txBox="1"/>
      </xdr:nvSpPr>
      <xdr:spPr>
        <a:xfrm>
          <a:off x="210757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565" name="フローチャート: 判断 564"/>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566" name="n_2aveValue【庁舎】&#10;一人当たり面積"/>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67" name="テキスト ボックス 5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8" name="テキスト ボックス 5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9" name="テキスト ボックス 5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0" name="テキスト ボックス 5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1" name="テキスト ボックス 5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123013</xdr:rowOff>
    </xdr:from>
    <xdr:to>
      <xdr:col>112</xdr:col>
      <xdr:colOff>38100</xdr:colOff>
      <xdr:row>106</xdr:row>
      <xdr:rowOff>53163</xdr:rowOff>
    </xdr:to>
    <xdr:sp macro="" textlink="">
      <xdr:nvSpPr>
        <xdr:cNvPr id="572" name="楕円 571"/>
        <xdr:cNvSpPr/>
      </xdr:nvSpPr>
      <xdr:spPr>
        <a:xfrm>
          <a:off x="21272500" y="1812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10083</xdr:rowOff>
    </xdr:from>
    <xdr:to>
      <xdr:col>107</xdr:col>
      <xdr:colOff>101600</xdr:colOff>
      <xdr:row>107</xdr:row>
      <xdr:rowOff>111683</xdr:rowOff>
    </xdr:to>
    <xdr:sp macro="" textlink="">
      <xdr:nvSpPr>
        <xdr:cNvPr id="573" name="楕円 572"/>
        <xdr:cNvSpPr/>
      </xdr:nvSpPr>
      <xdr:spPr>
        <a:xfrm>
          <a:off x="20383500" y="1835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2363</xdr:rowOff>
    </xdr:from>
    <xdr:to>
      <xdr:col>111</xdr:col>
      <xdr:colOff>177800</xdr:colOff>
      <xdr:row>107</xdr:row>
      <xdr:rowOff>60883</xdr:rowOff>
    </xdr:to>
    <xdr:cxnSp macro="">
      <xdr:nvCxnSpPr>
        <xdr:cNvPr id="574" name="直線コネクタ 573"/>
        <xdr:cNvCxnSpPr/>
      </xdr:nvCxnSpPr>
      <xdr:spPr>
        <a:xfrm flipV="1">
          <a:off x="20434300" y="18176063"/>
          <a:ext cx="889000" cy="22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69690</xdr:rowOff>
    </xdr:from>
    <xdr:ext cx="469744" cy="259045"/>
    <xdr:sp macro="" textlink="">
      <xdr:nvSpPr>
        <xdr:cNvPr id="575" name="n_1mainValue【庁舎】&#10;一人当たり面積"/>
        <xdr:cNvSpPr txBox="1"/>
      </xdr:nvSpPr>
      <xdr:spPr>
        <a:xfrm>
          <a:off x="21075727" y="1790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102810</xdr:rowOff>
    </xdr:from>
    <xdr:ext cx="469744" cy="259045"/>
    <xdr:sp macro="" textlink="">
      <xdr:nvSpPr>
        <xdr:cNvPr id="576" name="n_2mainValue【庁舎】&#10;一人当たり面積"/>
        <xdr:cNvSpPr txBox="1"/>
      </xdr:nvSpPr>
      <xdr:spPr>
        <a:xfrm>
          <a:off x="20199427" y="1844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7" name="正方形/長方形 5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8" name="正方形/長方形 5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9" name="テキスト ボックス 5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類似団体と比較して特に有形固定資産減価償却率が高くなっている施設は体育館・庁舎である。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北海道初山別村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1,197
1,193
279.51
2,283,446
2,261,133
17,723
1,590,025
1,986,538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人口減少や全国平均を上回る高齢化比率（</a:t>
          </a:r>
          <a:r>
            <a:rPr kumimoji="1" lang="ja-JP" altLang="ja-JP" sz="1100">
              <a:solidFill>
                <a:srgbClr val="FF0000"/>
              </a:solidFill>
              <a:effectLst/>
              <a:latin typeface="+mn-lt"/>
              <a:ea typeface="+mn-ea"/>
              <a:cs typeface="+mn-cs"/>
            </a:rPr>
            <a:t>Ｈ</a:t>
          </a:r>
          <a:r>
            <a:rPr kumimoji="1" lang="en-US" altLang="ja-JP" sz="1100">
              <a:solidFill>
                <a:srgbClr val="FF0000"/>
              </a:solidFill>
              <a:effectLst/>
              <a:latin typeface="+mn-lt"/>
              <a:ea typeface="+mn-ea"/>
              <a:cs typeface="+mn-cs"/>
            </a:rPr>
            <a:t>30.1.1</a:t>
          </a:r>
          <a:r>
            <a:rPr kumimoji="1" lang="ja-JP" altLang="ja-JP" sz="1100">
              <a:solidFill>
                <a:srgbClr val="FF0000"/>
              </a:solidFill>
              <a:effectLst/>
              <a:latin typeface="+mn-lt"/>
              <a:ea typeface="+mn-ea"/>
              <a:cs typeface="+mn-cs"/>
            </a:rPr>
            <a:t>　</a:t>
          </a:r>
          <a:r>
            <a:rPr kumimoji="1" lang="en-US" altLang="ja-JP" sz="1100">
              <a:solidFill>
                <a:srgbClr val="FF0000"/>
              </a:solidFill>
              <a:effectLst/>
              <a:latin typeface="+mn-lt"/>
              <a:ea typeface="+mn-ea"/>
              <a:cs typeface="+mn-cs"/>
            </a:rPr>
            <a:t>38.0</a:t>
          </a:r>
          <a:r>
            <a:rPr kumimoji="1" lang="ja-JP" altLang="ja-JP" sz="1100">
              <a:solidFill>
                <a:srgbClr val="FF0000"/>
              </a:solidFill>
              <a:effectLst/>
              <a:latin typeface="+mn-lt"/>
              <a:ea typeface="+mn-ea"/>
              <a:cs typeface="+mn-cs"/>
            </a:rPr>
            <a:t>％）</a:t>
          </a:r>
          <a:r>
            <a:rPr kumimoji="1" lang="ja-JP" altLang="ja-JP" sz="1100">
              <a:solidFill>
                <a:schemeClr val="dk1"/>
              </a:solidFill>
              <a:effectLst/>
              <a:latin typeface="+mn-lt"/>
              <a:ea typeface="+mn-ea"/>
              <a:cs typeface="+mn-cs"/>
            </a:rPr>
            <a:t>に加え、基幹産業である一次産業の担い手不足による衰退、公共事業の縮減により、個人・法人税は、大きな伸びが期待できない状況で有り、指数「</a:t>
          </a:r>
          <a:r>
            <a:rPr kumimoji="1" lang="en-US" altLang="ja-JP" sz="1100">
              <a:solidFill>
                <a:schemeClr val="dk1"/>
              </a:solidFill>
              <a:effectLst/>
              <a:latin typeface="+mn-lt"/>
              <a:ea typeface="+mn-ea"/>
              <a:cs typeface="+mn-cs"/>
            </a:rPr>
            <a:t>0.10</a:t>
          </a:r>
          <a:r>
            <a:rPr kumimoji="1" lang="ja-JP" altLang="ja-JP" sz="1100">
              <a:solidFill>
                <a:schemeClr val="dk1"/>
              </a:solidFill>
              <a:effectLst/>
              <a:latin typeface="+mn-lt"/>
              <a:ea typeface="+mn-ea"/>
              <a:cs typeface="+mn-cs"/>
            </a:rPr>
            <a:t>」と自主財源に乏しく、類団平均・全国平均を下回っている状況にある。今後も指数が大きく伸びることは期待できないため、歳出の一層の適正合理化を図り、財政の健全化を図る。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68" name="直線コネクタ 67"/>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45</xdr:row>
      <xdr:rowOff>1694</xdr:rowOff>
    </xdr:to>
    <xdr:cxnSp macro="">
      <xdr:nvCxnSpPr>
        <xdr:cNvPr id="71" name="直線コネクタ 70"/>
        <xdr:cNvCxnSpPr/>
      </xdr:nvCxnSpPr>
      <xdr:spPr>
        <a:xfrm flipV="1">
          <a:off x="3225800" y="77089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1694</xdr:rowOff>
    </xdr:from>
    <xdr:to>
      <xdr:col>15</xdr:col>
      <xdr:colOff>82550</xdr:colOff>
      <xdr:row>45</xdr:row>
      <xdr:rowOff>1694</xdr:rowOff>
    </xdr:to>
    <xdr:cxnSp macro="">
      <xdr:nvCxnSpPr>
        <xdr:cNvPr id="74" name="直線コネクタ 73"/>
        <xdr:cNvCxnSpPr/>
      </xdr:nvCxnSpPr>
      <xdr:spPr>
        <a:xfrm>
          <a:off x="2336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1694</xdr:rowOff>
    </xdr:from>
    <xdr:to>
      <xdr:col>11</xdr:col>
      <xdr:colOff>31750</xdr:colOff>
      <xdr:row>45</xdr:row>
      <xdr:rowOff>1694</xdr:rowOff>
    </xdr:to>
    <xdr:cxnSp macro="">
      <xdr:nvCxnSpPr>
        <xdr:cNvPr id="77" name="直線コネクタ 76"/>
        <xdr:cNvCxnSpPr/>
      </xdr:nvCxnSpPr>
      <xdr:spPr>
        <a:xfrm>
          <a:off x="1447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7" name="楕円 86"/>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8"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89" name="楕円 88"/>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0" name="テキスト ボックス 89"/>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122344</xdr:rowOff>
    </xdr:from>
    <xdr:to>
      <xdr:col>15</xdr:col>
      <xdr:colOff>133350</xdr:colOff>
      <xdr:row>45</xdr:row>
      <xdr:rowOff>52494</xdr:rowOff>
    </xdr:to>
    <xdr:sp macro="" textlink="">
      <xdr:nvSpPr>
        <xdr:cNvPr id="91" name="楕円 90"/>
        <xdr:cNvSpPr/>
      </xdr:nvSpPr>
      <xdr:spPr>
        <a:xfrm>
          <a:off x="3175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37271</xdr:rowOff>
    </xdr:from>
    <xdr:ext cx="762000" cy="259045"/>
    <xdr:sp macro="" textlink="">
      <xdr:nvSpPr>
        <xdr:cNvPr id="92" name="テキスト ボックス 91"/>
        <xdr:cNvSpPr txBox="1"/>
      </xdr:nvSpPr>
      <xdr:spPr>
        <a:xfrm>
          <a:off x="2844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122344</xdr:rowOff>
    </xdr:from>
    <xdr:to>
      <xdr:col>11</xdr:col>
      <xdr:colOff>82550</xdr:colOff>
      <xdr:row>45</xdr:row>
      <xdr:rowOff>52494</xdr:rowOff>
    </xdr:to>
    <xdr:sp macro="" textlink="">
      <xdr:nvSpPr>
        <xdr:cNvPr id="93" name="楕円 92"/>
        <xdr:cNvSpPr/>
      </xdr:nvSpPr>
      <xdr:spPr>
        <a:xfrm>
          <a:off x="2286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37271</xdr:rowOff>
    </xdr:from>
    <xdr:ext cx="762000" cy="259045"/>
    <xdr:sp macro="" textlink="">
      <xdr:nvSpPr>
        <xdr:cNvPr id="94" name="テキスト ボックス 93"/>
        <xdr:cNvSpPr txBox="1"/>
      </xdr:nvSpPr>
      <xdr:spPr>
        <a:xfrm>
          <a:off x="1955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122344</xdr:rowOff>
    </xdr:from>
    <xdr:to>
      <xdr:col>7</xdr:col>
      <xdr:colOff>31750</xdr:colOff>
      <xdr:row>45</xdr:row>
      <xdr:rowOff>52494</xdr:rowOff>
    </xdr:to>
    <xdr:sp macro="" textlink="">
      <xdr:nvSpPr>
        <xdr:cNvPr id="95" name="楕円 94"/>
        <xdr:cNvSpPr/>
      </xdr:nvSpPr>
      <xdr:spPr>
        <a:xfrm>
          <a:off x="1397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37271</xdr:rowOff>
    </xdr:from>
    <xdr:ext cx="762000" cy="259045"/>
    <xdr:sp macro="" textlink="">
      <xdr:nvSpPr>
        <xdr:cNvPr id="96" name="テキスト ボックス 95"/>
        <xdr:cNvSpPr txBox="1"/>
      </xdr:nvSpPr>
      <xdr:spPr>
        <a:xfrm>
          <a:off x="1066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指数は「</a:t>
          </a:r>
          <a:r>
            <a:rPr kumimoji="1" lang="en-US" altLang="ja-JP" sz="1100">
              <a:solidFill>
                <a:schemeClr val="dk1"/>
              </a:solidFill>
              <a:effectLst/>
              <a:latin typeface="+mn-lt"/>
              <a:ea typeface="+mn-ea"/>
              <a:cs typeface="+mn-cs"/>
            </a:rPr>
            <a:t>78.3</a:t>
          </a:r>
          <a:r>
            <a:rPr kumimoji="1" lang="ja-JP" altLang="ja-JP" sz="1100">
              <a:solidFill>
                <a:schemeClr val="dk1"/>
              </a:solidFill>
              <a:effectLst/>
              <a:latin typeface="+mn-lt"/>
              <a:ea typeface="+mn-ea"/>
              <a:cs typeface="+mn-cs"/>
            </a:rPr>
            <a:t>」と前年度を</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上回ったが、類団平均、全国平均は依然として下回っている。今後とも事務事業の見直しを進めるとともに、全ての事務事業の優先度を点検し、優先度の低い事務事業については計画的に廃止・縮小を進め、経常経費の削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123734</xdr:rowOff>
    </xdr:from>
    <xdr:to>
      <xdr:col>23</xdr:col>
      <xdr:colOff>133350</xdr:colOff>
      <xdr:row>63</xdr:row>
      <xdr:rowOff>107406</xdr:rowOff>
    </xdr:to>
    <xdr:cxnSp macro="">
      <xdr:nvCxnSpPr>
        <xdr:cNvPr id="133" name="直線コネクタ 132"/>
        <xdr:cNvCxnSpPr/>
      </xdr:nvCxnSpPr>
      <xdr:spPr>
        <a:xfrm>
          <a:off x="4114800" y="10753634"/>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23767</xdr:rowOff>
    </xdr:from>
    <xdr:to>
      <xdr:col>19</xdr:col>
      <xdr:colOff>133350</xdr:colOff>
      <xdr:row>62</xdr:row>
      <xdr:rowOff>123734</xdr:rowOff>
    </xdr:to>
    <xdr:cxnSp macro="">
      <xdr:nvCxnSpPr>
        <xdr:cNvPr id="136" name="直線コネクタ 135"/>
        <xdr:cNvCxnSpPr/>
      </xdr:nvCxnSpPr>
      <xdr:spPr>
        <a:xfrm>
          <a:off x="3225800" y="10653667"/>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23767</xdr:rowOff>
    </xdr:from>
    <xdr:to>
      <xdr:col>15</xdr:col>
      <xdr:colOff>82550</xdr:colOff>
      <xdr:row>62</xdr:row>
      <xdr:rowOff>147865</xdr:rowOff>
    </xdr:to>
    <xdr:cxnSp macro="">
      <xdr:nvCxnSpPr>
        <xdr:cNvPr id="139" name="直線コネクタ 138"/>
        <xdr:cNvCxnSpPr/>
      </xdr:nvCxnSpPr>
      <xdr:spPr>
        <a:xfrm flipV="1">
          <a:off x="2336800" y="10653667"/>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164193</xdr:rowOff>
    </xdr:from>
    <xdr:to>
      <xdr:col>11</xdr:col>
      <xdr:colOff>31750</xdr:colOff>
      <xdr:row>62</xdr:row>
      <xdr:rowOff>147865</xdr:rowOff>
    </xdr:to>
    <xdr:cxnSp macro="">
      <xdr:nvCxnSpPr>
        <xdr:cNvPr id="142" name="直線コネクタ 141"/>
        <xdr:cNvCxnSpPr/>
      </xdr:nvCxnSpPr>
      <xdr:spPr>
        <a:xfrm>
          <a:off x="1447800" y="10622643"/>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56606</xdr:rowOff>
    </xdr:from>
    <xdr:to>
      <xdr:col>23</xdr:col>
      <xdr:colOff>184150</xdr:colOff>
      <xdr:row>63</xdr:row>
      <xdr:rowOff>158206</xdr:rowOff>
    </xdr:to>
    <xdr:sp macro="" textlink="">
      <xdr:nvSpPr>
        <xdr:cNvPr id="152" name="楕円 151"/>
        <xdr:cNvSpPr/>
      </xdr:nvSpPr>
      <xdr:spPr>
        <a:xfrm>
          <a:off x="49022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73133</xdr:rowOff>
    </xdr:from>
    <xdr:ext cx="762000" cy="259045"/>
    <xdr:sp macro="" textlink="">
      <xdr:nvSpPr>
        <xdr:cNvPr id="153" name="財政構造の弾力性該当値テキスト"/>
        <xdr:cNvSpPr txBox="1"/>
      </xdr:nvSpPr>
      <xdr:spPr>
        <a:xfrm>
          <a:off x="50419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72934</xdr:rowOff>
    </xdr:from>
    <xdr:to>
      <xdr:col>19</xdr:col>
      <xdr:colOff>184150</xdr:colOff>
      <xdr:row>63</xdr:row>
      <xdr:rowOff>3084</xdr:rowOff>
    </xdr:to>
    <xdr:sp macro="" textlink="">
      <xdr:nvSpPr>
        <xdr:cNvPr id="154" name="楕円 153"/>
        <xdr:cNvSpPr/>
      </xdr:nvSpPr>
      <xdr:spPr>
        <a:xfrm>
          <a:off x="4064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13261</xdr:rowOff>
    </xdr:from>
    <xdr:ext cx="736600" cy="259045"/>
    <xdr:sp macro="" textlink="">
      <xdr:nvSpPr>
        <xdr:cNvPr id="155" name="テキスト ボックス 154"/>
        <xdr:cNvSpPr txBox="1"/>
      </xdr:nvSpPr>
      <xdr:spPr>
        <a:xfrm>
          <a:off x="3733800" y="10471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144417</xdr:rowOff>
    </xdr:from>
    <xdr:to>
      <xdr:col>15</xdr:col>
      <xdr:colOff>133350</xdr:colOff>
      <xdr:row>62</xdr:row>
      <xdr:rowOff>74567</xdr:rowOff>
    </xdr:to>
    <xdr:sp macro="" textlink="">
      <xdr:nvSpPr>
        <xdr:cNvPr id="156" name="楕円 155"/>
        <xdr:cNvSpPr/>
      </xdr:nvSpPr>
      <xdr:spPr>
        <a:xfrm>
          <a:off x="3175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84744</xdr:rowOff>
    </xdr:from>
    <xdr:ext cx="762000" cy="259045"/>
    <xdr:sp macro="" textlink="">
      <xdr:nvSpPr>
        <xdr:cNvPr id="157" name="テキスト ボックス 156"/>
        <xdr:cNvSpPr txBox="1"/>
      </xdr:nvSpPr>
      <xdr:spPr>
        <a:xfrm>
          <a:off x="2844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97065</xdr:rowOff>
    </xdr:from>
    <xdr:to>
      <xdr:col>11</xdr:col>
      <xdr:colOff>82550</xdr:colOff>
      <xdr:row>63</xdr:row>
      <xdr:rowOff>27215</xdr:rowOff>
    </xdr:to>
    <xdr:sp macro="" textlink="">
      <xdr:nvSpPr>
        <xdr:cNvPr id="158" name="楕円 157"/>
        <xdr:cNvSpPr/>
      </xdr:nvSpPr>
      <xdr:spPr>
        <a:xfrm>
          <a:off x="2286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37392</xdr:rowOff>
    </xdr:from>
    <xdr:ext cx="762000" cy="259045"/>
    <xdr:sp macro="" textlink="">
      <xdr:nvSpPr>
        <xdr:cNvPr id="159" name="テキスト ボックス 158"/>
        <xdr:cNvSpPr txBox="1"/>
      </xdr:nvSpPr>
      <xdr:spPr>
        <a:xfrm>
          <a:off x="1955800" y="104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113393</xdr:rowOff>
    </xdr:from>
    <xdr:to>
      <xdr:col>7</xdr:col>
      <xdr:colOff>31750</xdr:colOff>
      <xdr:row>62</xdr:row>
      <xdr:rowOff>43543</xdr:rowOff>
    </xdr:to>
    <xdr:sp macro="" textlink="">
      <xdr:nvSpPr>
        <xdr:cNvPr id="160" name="楕円 159"/>
        <xdr:cNvSpPr/>
      </xdr:nvSpPr>
      <xdr:spPr>
        <a:xfrm>
          <a:off x="1397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53720</xdr:rowOff>
    </xdr:from>
    <xdr:ext cx="762000" cy="259045"/>
    <xdr:sp macro="" textlink="">
      <xdr:nvSpPr>
        <xdr:cNvPr id="161" name="テキスト ボックス 160"/>
        <xdr:cNvSpPr txBox="1"/>
      </xdr:nvSpPr>
      <xdr:spPr>
        <a:xfrm>
          <a:off x="1066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村は約「７３万円」となっており、上昇傾向で推移している。この指標は小規模自治体の行政コストが高くなる傾向をしめすものである。村の場合、人件費がその大部分を占めており、これまでも経常経費の削減を実施してきているがなお一層のコスト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110832</xdr:rowOff>
    </xdr:from>
    <xdr:to>
      <xdr:col>23</xdr:col>
      <xdr:colOff>133350</xdr:colOff>
      <xdr:row>85</xdr:row>
      <xdr:rowOff>13426</xdr:rowOff>
    </xdr:to>
    <xdr:cxnSp macro="">
      <xdr:nvCxnSpPr>
        <xdr:cNvPr id="197" name="直線コネクタ 196"/>
        <xdr:cNvCxnSpPr/>
      </xdr:nvCxnSpPr>
      <xdr:spPr>
        <a:xfrm>
          <a:off x="4114800" y="14512632"/>
          <a:ext cx="838200" cy="7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102499</xdr:rowOff>
    </xdr:from>
    <xdr:to>
      <xdr:col>19</xdr:col>
      <xdr:colOff>133350</xdr:colOff>
      <xdr:row>84</xdr:row>
      <xdr:rowOff>110832</xdr:rowOff>
    </xdr:to>
    <xdr:cxnSp macro="">
      <xdr:nvCxnSpPr>
        <xdr:cNvPr id="200" name="直線コネクタ 199"/>
        <xdr:cNvCxnSpPr/>
      </xdr:nvCxnSpPr>
      <xdr:spPr>
        <a:xfrm>
          <a:off x="3225800" y="14504299"/>
          <a:ext cx="889000" cy="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28031</xdr:rowOff>
    </xdr:from>
    <xdr:to>
      <xdr:col>15</xdr:col>
      <xdr:colOff>82550</xdr:colOff>
      <xdr:row>84</xdr:row>
      <xdr:rowOff>102499</xdr:rowOff>
    </xdr:to>
    <xdr:cxnSp macro="">
      <xdr:nvCxnSpPr>
        <xdr:cNvPr id="203" name="直線コネクタ 202"/>
        <xdr:cNvCxnSpPr/>
      </xdr:nvCxnSpPr>
      <xdr:spPr>
        <a:xfrm>
          <a:off x="2336800" y="14429831"/>
          <a:ext cx="889000" cy="7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164529</xdr:rowOff>
    </xdr:from>
    <xdr:to>
      <xdr:col>11</xdr:col>
      <xdr:colOff>31750</xdr:colOff>
      <xdr:row>84</xdr:row>
      <xdr:rowOff>28031</xdr:rowOff>
    </xdr:to>
    <xdr:cxnSp macro="">
      <xdr:nvCxnSpPr>
        <xdr:cNvPr id="206" name="直線コネクタ 205"/>
        <xdr:cNvCxnSpPr/>
      </xdr:nvCxnSpPr>
      <xdr:spPr>
        <a:xfrm>
          <a:off x="1447800" y="14394879"/>
          <a:ext cx="889000" cy="3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8" name="テキスト ボックス 207"/>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134076</xdr:rowOff>
    </xdr:from>
    <xdr:to>
      <xdr:col>23</xdr:col>
      <xdr:colOff>184150</xdr:colOff>
      <xdr:row>85</xdr:row>
      <xdr:rowOff>64226</xdr:rowOff>
    </xdr:to>
    <xdr:sp macro="" textlink="">
      <xdr:nvSpPr>
        <xdr:cNvPr id="216" name="楕円 215"/>
        <xdr:cNvSpPr/>
      </xdr:nvSpPr>
      <xdr:spPr>
        <a:xfrm>
          <a:off x="4902200" y="1453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106153</xdr:rowOff>
    </xdr:from>
    <xdr:ext cx="762000" cy="259045"/>
    <xdr:sp macro="" textlink="">
      <xdr:nvSpPr>
        <xdr:cNvPr id="217" name="人件費・物件費等の状況該当値テキスト"/>
        <xdr:cNvSpPr txBox="1"/>
      </xdr:nvSpPr>
      <xdr:spPr>
        <a:xfrm>
          <a:off x="5041900" y="145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60032</xdr:rowOff>
    </xdr:from>
    <xdr:to>
      <xdr:col>19</xdr:col>
      <xdr:colOff>184150</xdr:colOff>
      <xdr:row>84</xdr:row>
      <xdr:rowOff>161632</xdr:rowOff>
    </xdr:to>
    <xdr:sp macro="" textlink="">
      <xdr:nvSpPr>
        <xdr:cNvPr id="218" name="楕円 217"/>
        <xdr:cNvSpPr/>
      </xdr:nvSpPr>
      <xdr:spPr>
        <a:xfrm>
          <a:off x="4064000" y="1446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146409</xdr:rowOff>
    </xdr:from>
    <xdr:ext cx="736600" cy="259045"/>
    <xdr:sp macro="" textlink="">
      <xdr:nvSpPr>
        <xdr:cNvPr id="219" name="テキスト ボックス 218"/>
        <xdr:cNvSpPr txBox="1"/>
      </xdr:nvSpPr>
      <xdr:spPr>
        <a:xfrm>
          <a:off x="3733800" y="14548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51699</xdr:rowOff>
    </xdr:from>
    <xdr:to>
      <xdr:col>15</xdr:col>
      <xdr:colOff>133350</xdr:colOff>
      <xdr:row>84</xdr:row>
      <xdr:rowOff>153299</xdr:rowOff>
    </xdr:to>
    <xdr:sp macro="" textlink="">
      <xdr:nvSpPr>
        <xdr:cNvPr id="220" name="楕円 219"/>
        <xdr:cNvSpPr/>
      </xdr:nvSpPr>
      <xdr:spPr>
        <a:xfrm>
          <a:off x="3175000" y="1445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138076</xdr:rowOff>
    </xdr:from>
    <xdr:ext cx="762000" cy="259045"/>
    <xdr:sp macro="" textlink="">
      <xdr:nvSpPr>
        <xdr:cNvPr id="221" name="テキスト ボックス 220"/>
        <xdr:cNvSpPr txBox="1"/>
      </xdr:nvSpPr>
      <xdr:spPr>
        <a:xfrm>
          <a:off x="2844800" y="1453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148681</xdr:rowOff>
    </xdr:from>
    <xdr:to>
      <xdr:col>11</xdr:col>
      <xdr:colOff>82550</xdr:colOff>
      <xdr:row>84</xdr:row>
      <xdr:rowOff>78831</xdr:rowOff>
    </xdr:to>
    <xdr:sp macro="" textlink="">
      <xdr:nvSpPr>
        <xdr:cNvPr id="222" name="楕円 221"/>
        <xdr:cNvSpPr/>
      </xdr:nvSpPr>
      <xdr:spPr>
        <a:xfrm>
          <a:off x="2286000" y="1437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63608</xdr:rowOff>
    </xdr:from>
    <xdr:ext cx="762000" cy="259045"/>
    <xdr:sp macro="" textlink="">
      <xdr:nvSpPr>
        <xdr:cNvPr id="223" name="テキスト ボックス 222"/>
        <xdr:cNvSpPr txBox="1"/>
      </xdr:nvSpPr>
      <xdr:spPr>
        <a:xfrm>
          <a:off x="1955800" y="1446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113729</xdr:rowOff>
    </xdr:from>
    <xdr:to>
      <xdr:col>7</xdr:col>
      <xdr:colOff>31750</xdr:colOff>
      <xdr:row>84</xdr:row>
      <xdr:rowOff>43879</xdr:rowOff>
    </xdr:to>
    <xdr:sp macro="" textlink="">
      <xdr:nvSpPr>
        <xdr:cNvPr id="224" name="楕円 223"/>
        <xdr:cNvSpPr/>
      </xdr:nvSpPr>
      <xdr:spPr>
        <a:xfrm>
          <a:off x="1397000" y="1434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28656</xdr:rowOff>
    </xdr:from>
    <xdr:ext cx="762000" cy="259045"/>
    <xdr:sp macro="" textlink="">
      <xdr:nvSpPr>
        <xdr:cNvPr id="225" name="テキスト ボックス 224"/>
        <xdr:cNvSpPr txBox="1"/>
      </xdr:nvSpPr>
      <xdr:spPr>
        <a:xfrm>
          <a:off x="1066800" y="1443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類団平均を下回り、全国平均も下回っている。今後も総体的に職員給与の適正化に努める。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35243</xdr:rowOff>
    </xdr:from>
    <xdr:to>
      <xdr:col>81</xdr:col>
      <xdr:colOff>44450</xdr:colOff>
      <xdr:row>86</xdr:row>
      <xdr:rowOff>35243</xdr:rowOff>
    </xdr:to>
    <xdr:cxnSp macro="">
      <xdr:nvCxnSpPr>
        <xdr:cNvPr id="255" name="直線コネクタ 254"/>
        <xdr:cNvCxnSpPr/>
      </xdr:nvCxnSpPr>
      <xdr:spPr>
        <a:xfrm>
          <a:off x="16179800" y="14779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35243</xdr:rowOff>
    </xdr:from>
    <xdr:to>
      <xdr:col>77</xdr:col>
      <xdr:colOff>44450</xdr:colOff>
      <xdr:row>86</xdr:row>
      <xdr:rowOff>125730</xdr:rowOff>
    </xdr:to>
    <xdr:cxnSp macro="">
      <xdr:nvCxnSpPr>
        <xdr:cNvPr id="258" name="直線コネクタ 257"/>
        <xdr:cNvCxnSpPr/>
      </xdr:nvCxnSpPr>
      <xdr:spPr>
        <a:xfrm flipV="1">
          <a:off x="15290800" y="1477994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125730</xdr:rowOff>
    </xdr:from>
    <xdr:to>
      <xdr:col>72</xdr:col>
      <xdr:colOff>203200</xdr:colOff>
      <xdr:row>87</xdr:row>
      <xdr:rowOff>2539</xdr:rowOff>
    </xdr:to>
    <xdr:cxnSp macro="">
      <xdr:nvCxnSpPr>
        <xdr:cNvPr id="261" name="直線コネクタ 260"/>
        <xdr:cNvCxnSpPr/>
      </xdr:nvCxnSpPr>
      <xdr:spPr>
        <a:xfrm flipV="1">
          <a:off x="14401800" y="1487043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2539</xdr:rowOff>
    </xdr:from>
    <xdr:to>
      <xdr:col>68</xdr:col>
      <xdr:colOff>152400</xdr:colOff>
      <xdr:row>87</xdr:row>
      <xdr:rowOff>14605</xdr:rowOff>
    </xdr:to>
    <xdr:cxnSp macro="">
      <xdr:nvCxnSpPr>
        <xdr:cNvPr id="264" name="直線コネクタ 263"/>
        <xdr:cNvCxnSpPr/>
      </xdr:nvCxnSpPr>
      <xdr:spPr>
        <a:xfrm flipV="1">
          <a:off x="13512800" y="14918689"/>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155893</xdr:rowOff>
    </xdr:from>
    <xdr:to>
      <xdr:col>81</xdr:col>
      <xdr:colOff>95250</xdr:colOff>
      <xdr:row>86</xdr:row>
      <xdr:rowOff>86043</xdr:rowOff>
    </xdr:to>
    <xdr:sp macro="" textlink="">
      <xdr:nvSpPr>
        <xdr:cNvPr id="274" name="楕円 273"/>
        <xdr:cNvSpPr/>
      </xdr:nvSpPr>
      <xdr:spPr>
        <a:xfrm>
          <a:off x="169672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970</xdr:rowOff>
    </xdr:from>
    <xdr:ext cx="762000" cy="259045"/>
    <xdr:sp macro="" textlink="">
      <xdr:nvSpPr>
        <xdr:cNvPr id="275" name="給与水準   （国との比較）該当値テキスト"/>
        <xdr:cNvSpPr txBox="1"/>
      </xdr:nvSpPr>
      <xdr:spPr>
        <a:xfrm>
          <a:off x="17106900" y="1457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155893</xdr:rowOff>
    </xdr:from>
    <xdr:to>
      <xdr:col>77</xdr:col>
      <xdr:colOff>95250</xdr:colOff>
      <xdr:row>86</xdr:row>
      <xdr:rowOff>86043</xdr:rowOff>
    </xdr:to>
    <xdr:sp macro="" textlink="">
      <xdr:nvSpPr>
        <xdr:cNvPr id="276" name="楕円 275"/>
        <xdr:cNvSpPr/>
      </xdr:nvSpPr>
      <xdr:spPr>
        <a:xfrm>
          <a:off x="161290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96220</xdr:rowOff>
    </xdr:from>
    <xdr:ext cx="736600" cy="259045"/>
    <xdr:sp macro="" textlink="">
      <xdr:nvSpPr>
        <xdr:cNvPr id="277" name="テキスト ボックス 276"/>
        <xdr:cNvSpPr txBox="1"/>
      </xdr:nvSpPr>
      <xdr:spPr>
        <a:xfrm>
          <a:off x="15798800" y="14498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74930</xdr:rowOff>
    </xdr:from>
    <xdr:to>
      <xdr:col>73</xdr:col>
      <xdr:colOff>44450</xdr:colOff>
      <xdr:row>87</xdr:row>
      <xdr:rowOff>5080</xdr:rowOff>
    </xdr:to>
    <xdr:sp macro="" textlink="">
      <xdr:nvSpPr>
        <xdr:cNvPr id="278" name="楕円 277"/>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15257</xdr:rowOff>
    </xdr:from>
    <xdr:ext cx="762000" cy="259045"/>
    <xdr:sp macro="" textlink="">
      <xdr:nvSpPr>
        <xdr:cNvPr id="279" name="テキスト ボックス 278"/>
        <xdr:cNvSpPr txBox="1"/>
      </xdr:nvSpPr>
      <xdr:spPr>
        <a:xfrm>
          <a:off x="14909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123189</xdr:rowOff>
    </xdr:from>
    <xdr:to>
      <xdr:col>68</xdr:col>
      <xdr:colOff>203200</xdr:colOff>
      <xdr:row>87</xdr:row>
      <xdr:rowOff>53339</xdr:rowOff>
    </xdr:to>
    <xdr:sp macro="" textlink="">
      <xdr:nvSpPr>
        <xdr:cNvPr id="280" name="楕円 279"/>
        <xdr:cNvSpPr/>
      </xdr:nvSpPr>
      <xdr:spPr>
        <a:xfrm>
          <a:off x="14351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38116</xdr:rowOff>
    </xdr:from>
    <xdr:ext cx="762000" cy="259045"/>
    <xdr:sp macro="" textlink="">
      <xdr:nvSpPr>
        <xdr:cNvPr id="281" name="テキスト ボックス 280"/>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135255</xdr:rowOff>
    </xdr:from>
    <xdr:to>
      <xdr:col>64</xdr:col>
      <xdr:colOff>152400</xdr:colOff>
      <xdr:row>87</xdr:row>
      <xdr:rowOff>65405</xdr:rowOff>
    </xdr:to>
    <xdr:sp macro="" textlink="">
      <xdr:nvSpPr>
        <xdr:cNvPr id="282" name="楕円 281"/>
        <xdr:cNvSpPr/>
      </xdr:nvSpPr>
      <xdr:spPr>
        <a:xfrm>
          <a:off x="13462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50182</xdr:rowOff>
    </xdr:from>
    <xdr:ext cx="762000" cy="259045"/>
    <xdr:sp macro="" textlink="">
      <xdr:nvSpPr>
        <xdr:cNvPr id="283" name="テキスト ボックス 282"/>
        <xdr:cNvSpPr txBox="1"/>
      </xdr:nvSpPr>
      <xdr:spPr>
        <a:xfrm>
          <a:off x="13131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職員数は、平成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名から平成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名と</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名削減し適正化を図ったきたが、人口減少により人口千人当たりの職員数は類似団体平均を上回っている。しかし住民サービスを低下させないようにするためには、現行職員数が最低限必要であり、現行水準を基本に退職者補充を計画的に採用し、定員並びに人事管理の適正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164135</xdr:rowOff>
    </xdr:from>
    <xdr:to>
      <xdr:col>81</xdr:col>
      <xdr:colOff>44450</xdr:colOff>
      <xdr:row>63</xdr:row>
      <xdr:rowOff>15608</xdr:rowOff>
    </xdr:to>
    <xdr:cxnSp macro="">
      <xdr:nvCxnSpPr>
        <xdr:cNvPr id="315" name="直線コネクタ 314"/>
        <xdr:cNvCxnSpPr/>
      </xdr:nvCxnSpPr>
      <xdr:spPr>
        <a:xfrm>
          <a:off x="16179800" y="10794035"/>
          <a:ext cx="8382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153276</xdr:rowOff>
    </xdr:from>
    <xdr:to>
      <xdr:col>77</xdr:col>
      <xdr:colOff>44450</xdr:colOff>
      <xdr:row>62</xdr:row>
      <xdr:rowOff>164135</xdr:rowOff>
    </xdr:to>
    <xdr:cxnSp macro="">
      <xdr:nvCxnSpPr>
        <xdr:cNvPr id="318" name="直線コネクタ 317"/>
        <xdr:cNvCxnSpPr/>
      </xdr:nvCxnSpPr>
      <xdr:spPr>
        <a:xfrm>
          <a:off x="15290800" y="10783176"/>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153276</xdr:rowOff>
    </xdr:from>
    <xdr:to>
      <xdr:col>72</xdr:col>
      <xdr:colOff>203200</xdr:colOff>
      <xdr:row>63</xdr:row>
      <xdr:rowOff>3302</xdr:rowOff>
    </xdr:to>
    <xdr:cxnSp macro="">
      <xdr:nvCxnSpPr>
        <xdr:cNvPr id="321" name="直線コネクタ 320"/>
        <xdr:cNvCxnSpPr/>
      </xdr:nvCxnSpPr>
      <xdr:spPr>
        <a:xfrm flipV="1">
          <a:off x="14401800" y="10783176"/>
          <a:ext cx="889000" cy="2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83782</xdr:rowOff>
    </xdr:from>
    <xdr:to>
      <xdr:col>68</xdr:col>
      <xdr:colOff>152400</xdr:colOff>
      <xdr:row>63</xdr:row>
      <xdr:rowOff>3302</xdr:rowOff>
    </xdr:to>
    <xdr:cxnSp macro="">
      <xdr:nvCxnSpPr>
        <xdr:cNvPr id="324" name="直線コネクタ 323"/>
        <xdr:cNvCxnSpPr/>
      </xdr:nvCxnSpPr>
      <xdr:spPr>
        <a:xfrm>
          <a:off x="13512800" y="10713682"/>
          <a:ext cx="889000" cy="9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136258</xdr:rowOff>
    </xdr:from>
    <xdr:to>
      <xdr:col>81</xdr:col>
      <xdr:colOff>95250</xdr:colOff>
      <xdr:row>63</xdr:row>
      <xdr:rowOff>66408</xdr:rowOff>
    </xdr:to>
    <xdr:sp macro="" textlink="">
      <xdr:nvSpPr>
        <xdr:cNvPr id="334" name="楕円 333"/>
        <xdr:cNvSpPr/>
      </xdr:nvSpPr>
      <xdr:spPr>
        <a:xfrm>
          <a:off x="16967200" y="1076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108335</xdr:rowOff>
    </xdr:from>
    <xdr:ext cx="762000" cy="259045"/>
    <xdr:sp macro="" textlink="">
      <xdr:nvSpPr>
        <xdr:cNvPr id="335" name="定員管理の状況該当値テキスト"/>
        <xdr:cNvSpPr txBox="1"/>
      </xdr:nvSpPr>
      <xdr:spPr>
        <a:xfrm>
          <a:off x="17106900" y="10738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113335</xdr:rowOff>
    </xdr:from>
    <xdr:to>
      <xdr:col>77</xdr:col>
      <xdr:colOff>95250</xdr:colOff>
      <xdr:row>63</xdr:row>
      <xdr:rowOff>43485</xdr:rowOff>
    </xdr:to>
    <xdr:sp macro="" textlink="">
      <xdr:nvSpPr>
        <xdr:cNvPr id="336" name="楕円 335"/>
        <xdr:cNvSpPr/>
      </xdr:nvSpPr>
      <xdr:spPr>
        <a:xfrm>
          <a:off x="16129000" y="1074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28262</xdr:rowOff>
    </xdr:from>
    <xdr:ext cx="736600" cy="259045"/>
    <xdr:sp macro="" textlink="">
      <xdr:nvSpPr>
        <xdr:cNvPr id="337" name="テキスト ボックス 336"/>
        <xdr:cNvSpPr txBox="1"/>
      </xdr:nvSpPr>
      <xdr:spPr>
        <a:xfrm>
          <a:off x="15798800" y="10829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102476</xdr:rowOff>
    </xdr:from>
    <xdr:to>
      <xdr:col>73</xdr:col>
      <xdr:colOff>44450</xdr:colOff>
      <xdr:row>63</xdr:row>
      <xdr:rowOff>32626</xdr:rowOff>
    </xdr:to>
    <xdr:sp macro="" textlink="">
      <xdr:nvSpPr>
        <xdr:cNvPr id="338" name="楕円 337"/>
        <xdr:cNvSpPr/>
      </xdr:nvSpPr>
      <xdr:spPr>
        <a:xfrm>
          <a:off x="15240000" y="1073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17403</xdr:rowOff>
    </xdr:from>
    <xdr:ext cx="762000" cy="259045"/>
    <xdr:sp macro="" textlink="">
      <xdr:nvSpPr>
        <xdr:cNvPr id="339" name="テキスト ボックス 338"/>
        <xdr:cNvSpPr txBox="1"/>
      </xdr:nvSpPr>
      <xdr:spPr>
        <a:xfrm>
          <a:off x="14909800" y="1081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123952</xdr:rowOff>
    </xdr:from>
    <xdr:to>
      <xdr:col>68</xdr:col>
      <xdr:colOff>203200</xdr:colOff>
      <xdr:row>63</xdr:row>
      <xdr:rowOff>54102</xdr:rowOff>
    </xdr:to>
    <xdr:sp macro="" textlink="">
      <xdr:nvSpPr>
        <xdr:cNvPr id="340" name="楕円 339"/>
        <xdr:cNvSpPr/>
      </xdr:nvSpPr>
      <xdr:spPr>
        <a:xfrm>
          <a:off x="14351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38879</xdr:rowOff>
    </xdr:from>
    <xdr:ext cx="762000" cy="259045"/>
    <xdr:sp macro="" textlink="">
      <xdr:nvSpPr>
        <xdr:cNvPr id="341" name="テキスト ボックス 340"/>
        <xdr:cNvSpPr txBox="1"/>
      </xdr:nvSpPr>
      <xdr:spPr>
        <a:xfrm>
          <a:off x="14020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32982</xdr:rowOff>
    </xdr:from>
    <xdr:to>
      <xdr:col>64</xdr:col>
      <xdr:colOff>152400</xdr:colOff>
      <xdr:row>62</xdr:row>
      <xdr:rowOff>134582</xdr:rowOff>
    </xdr:to>
    <xdr:sp macro="" textlink="">
      <xdr:nvSpPr>
        <xdr:cNvPr id="342" name="楕円 341"/>
        <xdr:cNvSpPr/>
      </xdr:nvSpPr>
      <xdr:spPr>
        <a:xfrm>
          <a:off x="13462000" y="1066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119359</xdr:rowOff>
    </xdr:from>
    <xdr:ext cx="762000" cy="259045"/>
    <xdr:sp macro="" textlink="">
      <xdr:nvSpPr>
        <xdr:cNvPr id="343" name="テキスト ボックス 342"/>
        <xdr:cNvSpPr txBox="1"/>
      </xdr:nvSpPr>
      <xdr:spPr>
        <a:xfrm>
          <a:off x="13131800" y="10749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特別会計繰出金等の純公債費が増加傾向にあり、普通会計を圧迫しているものの過去の大型事業の償還完了によ減少傾向にあるが、前年度比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％の上昇となった。主要因として地方交付税の減額が大きく今影響している。継続して許可団体の「１８％」以下とはなっているが、今後も引き続き公債費の適正化に努める。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19896</xdr:rowOff>
    </xdr:to>
    <xdr:cxnSp macro="">
      <xdr:nvCxnSpPr>
        <xdr:cNvPr id="376" name="直線コネクタ 375"/>
        <xdr:cNvCxnSpPr/>
      </xdr:nvCxnSpPr>
      <xdr:spPr>
        <a:xfrm>
          <a:off x="16179800" y="703326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27940</xdr:rowOff>
    </xdr:to>
    <xdr:cxnSp macro="">
      <xdr:nvCxnSpPr>
        <xdr:cNvPr id="379" name="直線コネクタ 378"/>
        <xdr:cNvCxnSpPr/>
      </xdr:nvCxnSpPr>
      <xdr:spPr>
        <a:xfrm flipV="1">
          <a:off x="15290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68156</xdr:rowOff>
    </xdr:to>
    <xdr:cxnSp macro="">
      <xdr:nvCxnSpPr>
        <xdr:cNvPr id="382" name="直線コネクタ 381"/>
        <xdr:cNvCxnSpPr/>
      </xdr:nvCxnSpPr>
      <xdr:spPr>
        <a:xfrm flipV="1">
          <a:off x="14401800" y="70573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41</xdr:row>
      <xdr:rowOff>156633</xdr:rowOff>
    </xdr:to>
    <xdr:cxnSp macro="">
      <xdr:nvCxnSpPr>
        <xdr:cNvPr id="385" name="直線コネクタ 384"/>
        <xdr:cNvCxnSpPr/>
      </xdr:nvCxnSpPr>
      <xdr:spPr>
        <a:xfrm flipV="1">
          <a:off x="13512800" y="709760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95" name="楕円 394"/>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157073</xdr:rowOff>
    </xdr:from>
    <xdr:ext cx="762000" cy="259045"/>
    <xdr:sp macro="" textlink="">
      <xdr:nvSpPr>
        <xdr:cNvPr id="396" name="公債費負担の状況該当値テキスト"/>
        <xdr:cNvSpPr txBox="1"/>
      </xdr:nvSpPr>
      <xdr:spPr>
        <a:xfrm>
          <a:off x="17106900" y="684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397" name="楕円 396"/>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98" name="テキスト ボックス 397"/>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399" name="楕円 398"/>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400" name="テキスト ボックス 399"/>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17356</xdr:rowOff>
    </xdr:from>
    <xdr:to>
      <xdr:col>68</xdr:col>
      <xdr:colOff>203200</xdr:colOff>
      <xdr:row>41</xdr:row>
      <xdr:rowOff>118956</xdr:rowOff>
    </xdr:to>
    <xdr:sp macro="" textlink="">
      <xdr:nvSpPr>
        <xdr:cNvPr id="401" name="楕円 400"/>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402" name="テキスト ボックス 401"/>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403" name="楕円 402"/>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46160</xdr:rowOff>
    </xdr:from>
    <xdr:ext cx="762000" cy="259045"/>
    <xdr:sp macro="" textlink="">
      <xdr:nvSpPr>
        <xdr:cNvPr id="404" name="テキスト ボックス 403"/>
        <xdr:cNvSpPr txBox="1"/>
      </xdr:nvSpPr>
      <xdr:spPr>
        <a:xfrm>
          <a:off x="13131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基金積立、大型事業の抑制による公債費の圧縮によ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、現在のところ指数は表れない。今後も事業実施に伴う財源の確保に努め、将来負担を先送りしない健全な財政運営に努める。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北海道初山別村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1,197
1,193
279.51
2,283,446
2,261,133
17,723
1,590,025
1,986,538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ラスパイレス指数・人件費ともに類団平均・全国平均を下回っており、定員削減や退職不補充効果によるものと推測される。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今後も引き続き適正化を図る。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21844</xdr:rowOff>
    </xdr:from>
    <xdr:to>
      <xdr:col>24</xdr:col>
      <xdr:colOff>25400</xdr:colOff>
      <xdr:row>36</xdr:row>
      <xdr:rowOff>85852</xdr:rowOff>
    </xdr:to>
    <xdr:cxnSp macro="">
      <xdr:nvCxnSpPr>
        <xdr:cNvPr id="64" name="直線コネクタ 63"/>
        <xdr:cNvCxnSpPr/>
      </xdr:nvCxnSpPr>
      <xdr:spPr>
        <a:xfrm>
          <a:off x="3987800" y="61940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165862</xdr:rowOff>
    </xdr:from>
    <xdr:to>
      <xdr:col>19</xdr:col>
      <xdr:colOff>187325</xdr:colOff>
      <xdr:row>36</xdr:row>
      <xdr:rowOff>21844</xdr:rowOff>
    </xdr:to>
    <xdr:cxnSp macro="">
      <xdr:nvCxnSpPr>
        <xdr:cNvPr id="67" name="直線コネクタ 66"/>
        <xdr:cNvCxnSpPr/>
      </xdr:nvCxnSpPr>
      <xdr:spPr>
        <a:xfrm>
          <a:off x="3098800" y="61666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165862</xdr:rowOff>
    </xdr:from>
    <xdr:to>
      <xdr:col>15</xdr:col>
      <xdr:colOff>98425</xdr:colOff>
      <xdr:row>36</xdr:row>
      <xdr:rowOff>81280</xdr:rowOff>
    </xdr:to>
    <xdr:cxnSp macro="">
      <xdr:nvCxnSpPr>
        <xdr:cNvPr id="70" name="直線コネクタ 69"/>
        <xdr:cNvCxnSpPr/>
      </xdr:nvCxnSpPr>
      <xdr:spPr>
        <a:xfrm flipV="1">
          <a:off x="2209800" y="61666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165862</xdr:rowOff>
    </xdr:from>
    <xdr:to>
      <xdr:col>11</xdr:col>
      <xdr:colOff>9525</xdr:colOff>
      <xdr:row>36</xdr:row>
      <xdr:rowOff>81280</xdr:rowOff>
    </xdr:to>
    <xdr:cxnSp macro="">
      <xdr:nvCxnSpPr>
        <xdr:cNvPr id="73" name="直線コネクタ 72"/>
        <xdr:cNvCxnSpPr/>
      </xdr:nvCxnSpPr>
      <xdr:spPr>
        <a:xfrm>
          <a:off x="1320800" y="61666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51579</xdr:rowOff>
    </xdr:from>
    <xdr:ext cx="762000" cy="259045"/>
    <xdr:sp macro="" textlink="">
      <xdr:nvSpPr>
        <xdr:cNvPr id="84" name="人件費該当値テキスト"/>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142494</xdr:rowOff>
    </xdr:from>
    <xdr:to>
      <xdr:col>20</xdr:col>
      <xdr:colOff>38100</xdr:colOff>
      <xdr:row>36</xdr:row>
      <xdr:rowOff>72644</xdr:rowOff>
    </xdr:to>
    <xdr:sp macro="" textlink="">
      <xdr:nvSpPr>
        <xdr:cNvPr id="85" name="楕円 84"/>
        <xdr:cNvSpPr/>
      </xdr:nvSpPr>
      <xdr:spPr>
        <a:xfrm>
          <a:off x="3937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82821</xdr:rowOff>
    </xdr:from>
    <xdr:ext cx="736600" cy="259045"/>
    <xdr:sp macro="" textlink="">
      <xdr:nvSpPr>
        <xdr:cNvPr id="86" name="テキスト ボックス 85"/>
        <xdr:cNvSpPr txBox="1"/>
      </xdr:nvSpPr>
      <xdr:spPr>
        <a:xfrm>
          <a:off x="3606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115062</xdr:rowOff>
    </xdr:from>
    <xdr:to>
      <xdr:col>15</xdr:col>
      <xdr:colOff>149225</xdr:colOff>
      <xdr:row>36</xdr:row>
      <xdr:rowOff>45212</xdr:rowOff>
    </xdr:to>
    <xdr:sp macro="" textlink="">
      <xdr:nvSpPr>
        <xdr:cNvPr id="87" name="楕円 86"/>
        <xdr:cNvSpPr/>
      </xdr:nvSpPr>
      <xdr:spPr>
        <a:xfrm>
          <a:off x="3048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55389</xdr:rowOff>
    </xdr:from>
    <xdr:ext cx="762000" cy="259045"/>
    <xdr:sp macro="" textlink="">
      <xdr:nvSpPr>
        <xdr:cNvPr id="88" name="テキスト ボックス 87"/>
        <xdr:cNvSpPr txBox="1"/>
      </xdr:nvSpPr>
      <xdr:spPr>
        <a:xfrm>
          <a:off x="2717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89" name="楕円 88"/>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0" name="テキスト ボックス 89"/>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115062</xdr:rowOff>
    </xdr:from>
    <xdr:to>
      <xdr:col>6</xdr:col>
      <xdr:colOff>171450</xdr:colOff>
      <xdr:row>36</xdr:row>
      <xdr:rowOff>45212</xdr:rowOff>
    </xdr:to>
    <xdr:sp macro="" textlink="">
      <xdr:nvSpPr>
        <xdr:cNvPr id="91" name="楕円 90"/>
        <xdr:cNvSpPr/>
      </xdr:nvSpPr>
      <xdr:spPr>
        <a:xfrm>
          <a:off x="1270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55389</xdr:rowOff>
    </xdr:from>
    <xdr:ext cx="762000" cy="259045"/>
    <xdr:sp macro="" textlink="">
      <xdr:nvSpPr>
        <xdr:cNvPr id="92" name="テキスト ボックス 91"/>
        <xdr:cNvSpPr txBox="1"/>
      </xdr:nvSpPr>
      <xdr:spPr>
        <a:xfrm>
          <a:off x="939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毎年、当初予算編成時に前年度予算を上限としており、平成１７年度まで右肩下がりで推移し、以前は上昇傾向で類似団体平均と同程度に推移していたが平成２４年度より全体予算の増額により類団平均・全国平均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今後も一層のコスト削減に努めたい。</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105773</xdr:rowOff>
    </xdr:from>
    <xdr:to>
      <xdr:col>82</xdr:col>
      <xdr:colOff>107950</xdr:colOff>
      <xdr:row>15</xdr:row>
      <xdr:rowOff>125367</xdr:rowOff>
    </xdr:to>
    <xdr:cxnSp macro="">
      <xdr:nvCxnSpPr>
        <xdr:cNvPr id="127" name="直線コネクタ 126"/>
        <xdr:cNvCxnSpPr/>
      </xdr:nvCxnSpPr>
      <xdr:spPr>
        <a:xfrm flipV="1">
          <a:off x="15671800" y="267752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15</xdr:row>
      <xdr:rowOff>125367</xdr:rowOff>
    </xdr:to>
    <xdr:cxnSp macro="">
      <xdr:nvCxnSpPr>
        <xdr:cNvPr id="130" name="直線コネクタ 129"/>
        <xdr:cNvCxnSpPr/>
      </xdr:nvCxnSpPr>
      <xdr:spPr>
        <a:xfrm>
          <a:off x="14782800" y="261874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53521</xdr:rowOff>
    </xdr:to>
    <xdr:cxnSp macro="">
      <xdr:nvCxnSpPr>
        <xdr:cNvPr id="133" name="直線コネクタ 132"/>
        <xdr:cNvCxnSpPr/>
      </xdr:nvCxnSpPr>
      <xdr:spPr>
        <a:xfrm flipV="1">
          <a:off x="13893800" y="261874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15</xdr:row>
      <xdr:rowOff>53521</xdr:rowOff>
    </xdr:to>
    <xdr:cxnSp macro="">
      <xdr:nvCxnSpPr>
        <xdr:cNvPr id="136" name="直線コネクタ 135"/>
        <xdr:cNvCxnSpPr/>
      </xdr:nvCxnSpPr>
      <xdr:spPr>
        <a:xfrm>
          <a:off x="13004800" y="25273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46" name="楕円 145"/>
        <xdr:cNvSpPr/>
      </xdr:nvSpPr>
      <xdr:spPr>
        <a:xfrm>
          <a:off x="16459200" y="2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71500</xdr:rowOff>
    </xdr:from>
    <xdr:ext cx="762000" cy="259045"/>
    <xdr:sp macro="" textlink="">
      <xdr:nvSpPr>
        <xdr:cNvPr id="147" name="物件費該当値テキスト"/>
        <xdr:cNvSpPr txBox="1"/>
      </xdr:nvSpPr>
      <xdr:spPr>
        <a:xfrm>
          <a:off x="16598900" y="24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74567</xdr:rowOff>
    </xdr:from>
    <xdr:to>
      <xdr:col>78</xdr:col>
      <xdr:colOff>120650</xdr:colOff>
      <xdr:row>16</xdr:row>
      <xdr:rowOff>4717</xdr:rowOff>
    </xdr:to>
    <xdr:sp macro="" textlink="">
      <xdr:nvSpPr>
        <xdr:cNvPr id="148" name="楕円 147"/>
        <xdr:cNvSpPr/>
      </xdr:nvSpPr>
      <xdr:spPr>
        <a:xfrm>
          <a:off x="15621000" y="26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14894</xdr:rowOff>
    </xdr:from>
    <xdr:ext cx="736600" cy="259045"/>
    <xdr:sp macro="" textlink="">
      <xdr:nvSpPr>
        <xdr:cNvPr id="149" name="テキスト ボックス 148"/>
        <xdr:cNvSpPr txBox="1"/>
      </xdr:nvSpPr>
      <xdr:spPr>
        <a:xfrm>
          <a:off x="15290800" y="241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50" name="楕円 149"/>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51" name="テキスト ボックス 150"/>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2721</xdr:rowOff>
    </xdr:from>
    <xdr:to>
      <xdr:col>69</xdr:col>
      <xdr:colOff>142875</xdr:colOff>
      <xdr:row>15</xdr:row>
      <xdr:rowOff>104321</xdr:rowOff>
    </xdr:to>
    <xdr:sp macro="" textlink="">
      <xdr:nvSpPr>
        <xdr:cNvPr id="152" name="楕円 151"/>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53" name="テキスト ボックス 152"/>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4" name="楕円 153"/>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5" name="テキスト ボックス 154"/>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類団平均・全国平均を大きく下回っている。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今後、障害サービス費の増加や福祉医療費用の増加が見込まれる。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38100</xdr:rowOff>
    </xdr:from>
    <xdr:to>
      <xdr:col>24</xdr:col>
      <xdr:colOff>25400</xdr:colOff>
      <xdr:row>54</xdr:row>
      <xdr:rowOff>38100</xdr:rowOff>
    </xdr:to>
    <xdr:cxnSp macro="">
      <xdr:nvCxnSpPr>
        <xdr:cNvPr id="187" name="直線コネクタ 186"/>
        <xdr:cNvCxnSpPr/>
      </xdr:nvCxnSpPr>
      <xdr:spPr>
        <a:xfrm>
          <a:off x="3987800" y="9296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25400</xdr:rowOff>
    </xdr:from>
    <xdr:to>
      <xdr:col>19</xdr:col>
      <xdr:colOff>187325</xdr:colOff>
      <xdr:row>54</xdr:row>
      <xdr:rowOff>38100</xdr:rowOff>
    </xdr:to>
    <xdr:cxnSp macro="">
      <xdr:nvCxnSpPr>
        <xdr:cNvPr id="190" name="直線コネクタ 189"/>
        <xdr:cNvCxnSpPr/>
      </xdr:nvCxnSpPr>
      <xdr:spPr>
        <a:xfrm>
          <a:off x="3098800" y="9283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158750</xdr:rowOff>
    </xdr:from>
    <xdr:to>
      <xdr:col>15</xdr:col>
      <xdr:colOff>98425</xdr:colOff>
      <xdr:row>54</xdr:row>
      <xdr:rowOff>25400</xdr:rowOff>
    </xdr:to>
    <xdr:cxnSp macro="">
      <xdr:nvCxnSpPr>
        <xdr:cNvPr id="193" name="直線コネクタ 192"/>
        <xdr:cNvCxnSpPr/>
      </xdr:nvCxnSpPr>
      <xdr:spPr>
        <a:xfrm>
          <a:off x="2209800" y="924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158750</xdr:rowOff>
    </xdr:from>
    <xdr:to>
      <xdr:col>11</xdr:col>
      <xdr:colOff>9525</xdr:colOff>
      <xdr:row>54</xdr:row>
      <xdr:rowOff>12700</xdr:rowOff>
    </xdr:to>
    <xdr:cxnSp macro="">
      <xdr:nvCxnSpPr>
        <xdr:cNvPr id="196" name="直線コネクタ 195"/>
        <xdr:cNvCxnSpPr/>
      </xdr:nvCxnSpPr>
      <xdr:spPr>
        <a:xfrm flipV="1">
          <a:off x="1320800" y="9245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158750</xdr:rowOff>
    </xdr:from>
    <xdr:to>
      <xdr:col>24</xdr:col>
      <xdr:colOff>76200</xdr:colOff>
      <xdr:row>54</xdr:row>
      <xdr:rowOff>88900</xdr:rowOff>
    </xdr:to>
    <xdr:sp macro="" textlink="">
      <xdr:nvSpPr>
        <xdr:cNvPr id="206" name="楕円 205"/>
        <xdr:cNvSpPr/>
      </xdr:nvSpPr>
      <xdr:spPr>
        <a:xfrm>
          <a:off x="47752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7"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158750</xdr:rowOff>
    </xdr:from>
    <xdr:to>
      <xdr:col>20</xdr:col>
      <xdr:colOff>38100</xdr:colOff>
      <xdr:row>54</xdr:row>
      <xdr:rowOff>88900</xdr:rowOff>
    </xdr:to>
    <xdr:sp macro="" textlink="">
      <xdr:nvSpPr>
        <xdr:cNvPr id="208" name="楕円 207"/>
        <xdr:cNvSpPr/>
      </xdr:nvSpPr>
      <xdr:spPr>
        <a:xfrm>
          <a:off x="3937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99077</xdr:rowOff>
    </xdr:from>
    <xdr:ext cx="736600" cy="259045"/>
    <xdr:sp macro="" textlink="">
      <xdr:nvSpPr>
        <xdr:cNvPr id="209" name="テキスト ボックス 208"/>
        <xdr:cNvSpPr txBox="1"/>
      </xdr:nvSpPr>
      <xdr:spPr>
        <a:xfrm>
          <a:off x="3606800" y="901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146050</xdr:rowOff>
    </xdr:from>
    <xdr:to>
      <xdr:col>15</xdr:col>
      <xdr:colOff>149225</xdr:colOff>
      <xdr:row>54</xdr:row>
      <xdr:rowOff>76200</xdr:rowOff>
    </xdr:to>
    <xdr:sp macro="" textlink="">
      <xdr:nvSpPr>
        <xdr:cNvPr id="210" name="楕円 209"/>
        <xdr:cNvSpPr/>
      </xdr:nvSpPr>
      <xdr:spPr>
        <a:xfrm>
          <a:off x="3048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86377</xdr:rowOff>
    </xdr:from>
    <xdr:ext cx="762000" cy="259045"/>
    <xdr:sp macro="" textlink="">
      <xdr:nvSpPr>
        <xdr:cNvPr id="211" name="テキスト ボックス 210"/>
        <xdr:cNvSpPr txBox="1"/>
      </xdr:nvSpPr>
      <xdr:spPr>
        <a:xfrm>
          <a:off x="2717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107950</xdr:rowOff>
    </xdr:from>
    <xdr:to>
      <xdr:col>11</xdr:col>
      <xdr:colOff>60325</xdr:colOff>
      <xdr:row>54</xdr:row>
      <xdr:rowOff>38100</xdr:rowOff>
    </xdr:to>
    <xdr:sp macro="" textlink="">
      <xdr:nvSpPr>
        <xdr:cNvPr id="212" name="楕円 211"/>
        <xdr:cNvSpPr/>
      </xdr:nvSpPr>
      <xdr:spPr>
        <a:xfrm>
          <a:off x="2159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48277</xdr:rowOff>
    </xdr:from>
    <xdr:ext cx="762000" cy="259045"/>
    <xdr:sp macro="" textlink="">
      <xdr:nvSpPr>
        <xdr:cNvPr id="213" name="テキスト ボックス 212"/>
        <xdr:cNvSpPr txBox="1"/>
      </xdr:nvSpPr>
      <xdr:spPr>
        <a:xfrm>
          <a:off x="1828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4" name="楕円 213"/>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5" name="テキスト ボックス 214"/>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近年は類団平均を上回ってはいるが、横ばいで推移している。今後は、降雪量の増減や降雪時期により除雪費は増減するが、簡易水道会計の償還ピークがＨ３０に迎える。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88138</xdr:rowOff>
    </xdr:from>
    <xdr:to>
      <xdr:col>82</xdr:col>
      <xdr:colOff>107950</xdr:colOff>
      <xdr:row>58</xdr:row>
      <xdr:rowOff>62992</xdr:rowOff>
    </xdr:to>
    <xdr:cxnSp macro="">
      <xdr:nvCxnSpPr>
        <xdr:cNvPr id="245" name="直線コネクタ 244"/>
        <xdr:cNvCxnSpPr/>
      </xdr:nvCxnSpPr>
      <xdr:spPr>
        <a:xfrm>
          <a:off x="15671800" y="9860788"/>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5842</xdr:rowOff>
    </xdr:from>
    <xdr:to>
      <xdr:col>78</xdr:col>
      <xdr:colOff>69850</xdr:colOff>
      <xdr:row>57</xdr:row>
      <xdr:rowOff>88138</xdr:rowOff>
    </xdr:to>
    <xdr:cxnSp macro="">
      <xdr:nvCxnSpPr>
        <xdr:cNvPr id="248" name="直線コネクタ 247"/>
        <xdr:cNvCxnSpPr/>
      </xdr:nvCxnSpPr>
      <xdr:spPr>
        <a:xfrm>
          <a:off x="14782800" y="97784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5842</xdr:rowOff>
    </xdr:from>
    <xdr:to>
      <xdr:col>73</xdr:col>
      <xdr:colOff>180975</xdr:colOff>
      <xdr:row>57</xdr:row>
      <xdr:rowOff>37846</xdr:rowOff>
    </xdr:to>
    <xdr:cxnSp macro="">
      <xdr:nvCxnSpPr>
        <xdr:cNvPr id="251" name="直線コネクタ 250"/>
        <xdr:cNvCxnSpPr/>
      </xdr:nvCxnSpPr>
      <xdr:spPr>
        <a:xfrm flipV="1">
          <a:off x="13893800" y="9778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57</xdr:row>
      <xdr:rowOff>37846</xdr:rowOff>
    </xdr:to>
    <xdr:cxnSp macro="">
      <xdr:nvCxnSpPr>
        <xdr:cNvPr id="254" name="直線コネクタ 253"/>
        <xdr:cNvCxnSpPr/>
      </xdr:nvCxnSpPr>
      <xdr:spPr>
        <a:xfrm>
          <a:off x="13004800" y="9773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xdr:rowOff>
    </xdr:from>
    <xdr:to>
      <xdr:col>82</xdr:col>
      <xdr:colOff>158750</xdr:colOff>
      <xdr:row>58</xdr:row>
      <xdr:rowOff>113792</xdr:rowOff>
    </xdr:to>
    <xdr:sp macro="" textlink="">
      <xdr:nvSpPr>
        <xdr:cNvPr id="264" name="楕円 263"/>
        <xdr:cNvSpPr/>
      </xdr:nvSpPr>
      <xdr:spPr>
        <a:xfrm>
          <a:off x="164592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155719</xdr:rowOff>
    </xdr:from>
    <xdr:ext cx="762000" cy="259045"/>
    <xdr:sp macro="" textlink="">
      <xdr:nvSpPr>
        <xdr:cNvPr id="265" name="その他該当値テキスト"/>
        <xdr:cNvSpPr txBox="1"/>
      </xdr:nvSpPr>
      <xdr:spPr>
        <a:xfrm>
          <a:off x="16598900" y="992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37338</xdr:rowOff>
    </xdr:from>
    <xdr:to>
      <xdr:col>78</xdr:col>
      <xdr:colOff>120650</xdr:colOff>
      <xdr:row>57</xdr:row>
      <xdr:rowOff>138938</xdr:rowOff>
    </xdr:to>
    <xdr:sp macro="" textlink="">
      <xdr:nvSpPr>
        <xdr:cNvPr id="266" name="楕円 265"/>
        <xdr:cNvSpPr/>
      </xdr:nvSpPr>
      <xdr:spPr>
        <a:xfrm>
          <a:off x="15621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123715</xdr:rowOff>
    </xdr:from>
    <xdr:ext cx="736600" cy="259045"/>
    <xdr:sp macro="" textlink="">
      <xdr:nvSpPr>
        <xdr:cNvPr id="267" name="テキスト ボックス 266"/>
        <xdr:cNvSpPr txBox="1"/>
      </xdr:nvSpPr>
      <xdr:spPr>
        <a:xfrm>
          <a:off x="15290800" y="989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126492</xdr:rowOff>
    </xdr:from>
    <xdr:to>
      <xdr:col>74</xdr:col>
      <xdr:colOff>31750</xdr:colOff>
      <xdr:row>57</xdr:row>
      <xdr:rowOff>56642</xdr:rowOff>
    </xdr:to>
    <xdr:sp macro="" textlink="">
      <xdr:nvSpPr>
        <xdr:cNvPr id="268" name="楕円 267"/>
        <xdr:cNvSpPr/>
      </xdr:nvSpPr>
      <xdr:spPr>
        <a:xfrm>
          <a:off x="14732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41419</xdr:rowOff>
    </xdr:from>
    <xdr:ext cx="762000" cy="259045"/>
    <xdr:sp macro="" textlink="">
      <xdr:nvSpPr>
        <xdr:cNvPr id="269" name="テキスト ボックス 268"/>
        <xdr:cNvSpPr txBox="1"/>
      </xdr:nvSpPr>
      <xdr:spPr>
        <a:xfrm>
          <a:off x="14401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158496</xdr:rowOff>
    </xdr:from>
    <xdr:to>
      <xdr:col>69</xdr:col>
      <xdr:colOff>142875</xdr:colOff>
      <xdr:row>57</xdr:row>
      <xdr:rowOff>88646</xdr:rowOff>
    </xdr:to>
    <xdr:sp macro="" textlink="">
      <xdr:nvSpPr>
        <xdr:cNvPr id="270" name="楕円 269"/>
        <xdr:cNvSpPr/>
      </xdr:nvSpPr>
      <xdr:spPr>
        <a:xfrm>
          <a:off x="13843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71" name="テキスト ボックス 270"/>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72" name="楕円 271"/>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73" name="テキスト ボックス 272"/>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近年は、類団平均と同程度で推移している。今後も各種団体の補助、負担について、少額助成の廃止などの見直しを行い、適正化を図る。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44704</xdr:rowOff>
    </xdr:from>
    <xdr:to>
      <xdr:col>82</xdr:col>
      <xdr:colOff>107950</xdr:colOff>
      <xdr:row>36</xdr:row>
      <xdr:rowOff>90424</xdr:rowOff>
    </xdr:to>
    <xdr:cxnSp macro="">
      <xdr:nvCxnSpPr>
        <xdr:cNvPr id="303" name="直線コネクタ 302"/>
        <xdr:cNvCxnSpPr/>
      </xdr:nvCxnSpPr>
      <xdr:spPr>
        <a:xfrm flipV="1">
          <a:off x="15671800" y="62169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36</xdr:row>
      <xdr:rowOff>94996</xdr:rowOff>
    </xdr:to>
    <xdr:cxnSp macro="">
      <xdr:nvCxnSpPr>
        <xdr:cNvPr id="306" name="直線コネクタ 305"/>
        <xdr:cNvCxnSpPr/>
      </xdr:nvCxnSpPr>
      <xdr:spPr>
        <a:xfrm flipV="1">
          <a:off x="14782800" y="6262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122428</xdr:rowOff>
    </xdr:to>
    <xdr:cxnSp macro="">
      <xdr:nvCxnSpPr>
        <xdr:cNvPr id="309" name="直線コネクタ 308"/>
        <xdr:cNvCxnSpPr/>
      </xdr:nvCxnSpPr>
      <xdr:spPr>
        <a:xfrm flipV="1">
          <a:off x="13893800" y="62671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122428</xdr:rowOff>
    </xdr:to>
    <xdr:cxnSp macro="">
      <xdr:nvCxnSpPr>
        <xdr:cNvPr id="312" name="直線コネクタ 311"/>
        <xdr:cNvCxnSpPr/>
      </xdr:nvCxnSpPr>
      <xdr:spPr>
        <a:xfrm>
          <a:off x="13004800" y="6239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165354</xdr:rowOff>
    </xdr:from>
    <xdr:to>
      <xdr:col>82</xdr:col>
      <xdr:colOff>158750</xdr:colOff>
      <xdr:row>36</xdr:row>
      <xdr:rowOff>95504</xdr:rowOff>
    </xdr:to>
    <xdr:sp macro="" textlink="">
      <xdr:nvSpPr>
        <xdr:cNvPr id="322" name="楕円 321"/>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10431</xdr:rowOff>
    </xdr:from>
    <xdr:ext cx="762000" cy="259045"/>
    <xdr:sp macro="" textlink="">
      <xdr:nvSpPr>
        <xdr:cNvPr id="323"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24" name="楕円 323"/>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25" name="テキスト ボックス 324"/>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26" name="楕円 325"/>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130573</xdr:rowOff>
    </xdr:from>
    <xdr:ext cx="762000" cy="259045"/>
    <xdr:sp macro="" textlink="">
      <xdr:nvSpPr>
        <xdr:cNvPr id="327" name="テキスト ボックス 326"/>
        <xdr:cNvSpPr txBox="1"/>
      </xdr:nvSpPr>
      <xdr:spPr>
        <a:xfrm>
          <a:off x="14401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28" name="楕円 327"/>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29" name="テキスト ボックス 328"/>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0" name="楕円 329"/>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31" name="テキスト ボックス 330"/>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類団平均・全国平均を下回っており普通会計の償還残高は、新規借入の抑制により年々減少しているものの、簡水事業の統合整備により償還残高が増加している。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今後も、大型事業は極力抑制しながら、村の財政規模にあった適正な公債管理を行う。</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96520</xdr:rowOff>
    </xdr:from>
    <xdr:to>
      <xdr:col>24</xdr:col>
      <xdr:colOff>25400</xdr:colOff>
      <xdr:row>75</xdr:row>
      <xdr:rowOff>142240</xdr:rowOff>
    </xdr:to>
    <xdr:cxnSp macro="">
      <xdr:nvCxnSpPr>
        <xdr:cNvPr id="363" name="直線コネクタ 362"/>
        <xdr:cNvCxnSpPr/>
      </xdr:nvCxnSpPr>
      <xdr:spPr>
        <a:xfrm>
          <a:off x="3987800" y="129552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96520</xdr:rowOff>
    </xdr:from>
    <xdr:to>
      <xdr:col>19</xdr:col>
      <xdr:colOff>187325</xdr:colOff>
      <xdr:row>75</xdr:row>
      <xdr:rowOff>123190</xdr:rowOff>
    </xdr:to>
    <xdr:cxnSp macro="">
      <xdr:nvCxnSpPr>
        <xdr:cNvPr id="366" name="直線コネクタ 365"/>
        <xdr:cNvCxnSpPr/>
      </xdr:nvCxnSpPr>
      <xdr:spPr>
        <a:xfrm flipV="1">
          <a:off x="3098800" y="129552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123190</xdr:rowOff>
    </xdr:from>
    <xdr:to>
      <xdr:col>15</xdr:col>
      <xdr:colOff>98425</xdr:colOff>
      <xdr:row>75</xdr:row>
      <xdr:rowOff>146050</xdr:rowOff>
    </xdr:to>
    <xdr:cxnSp macro="">
      <xdr:nvCxnSpPr>
        <xdr:cNvPr id="369" name="直線コネクタ 368"/>
        <xdr:cNvCxnSpPr/>
      </xdr:nvCxnSpPr>
      <xdr:spPr>
        <a:xfrm flipV="1">
          <a:off x="2209800" y="12981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146050</xdr:rowOff>
    </xdr:from>
    <xdr:to>
      <xdr:col>11</xdr:col>
      <xdr:colOff>9525</xdr:colOff>
      <xdr:row>76</xdr:row>
      <xdr:rowOff>1270</xdr:rowOff>
    </xdr:to>
    <xdr:cxnSp macro="">
      <xdr:nvCxnSpPr>
        <xdr:cNvPr id="372" name="直線コネクタ 371"/>
        <xdr:cNvCxnSpPr/>
      </xdr:nvCxnSpPr>
      <xdr:spPr>
        <a:xfrm flipV="1">
          <a:off x="1320800" y="130048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91440</xdr:rowOff>
    </xdr:from>
    <xdr:to>
      <xdr:col>24</xdr:col>
      <xdr:colOff>76200</xdr:colOff>
      <xdr:row>76</xdr:row>
      <xdr:rowOff>21589</xdr:rowOff>
    </xdr:to>
    <xdr:sp macro="" textlink="">
      <xdr:nvSpPr>
        <xdr:cNvPr id="382" name="楕円 381"/>
        <xdr:cNvSpPr/>
      </xdr:nvSpPr>
      <xdr:spPr>
        <a:xfrm>
          <a:off x="47752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107967</xdr:rowOff>
    </xdr:from>
    <xdr:ext cx="762000" cy="259045"/>
    <xdr:sp macro="" textlink="">
      <xdr:nvSpPr>
        <xdr:cNvPr id="383" name="公債費該当値テキスト"/>
        <xdr:cNvSpPr txBox="1"/>
      </xdr:nvSpPr>
      <xdr:spPr>
        <a:xfrm>
          <a:off x="49149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45720</xdr:rowOff>
    </xdr:from>
    <xdr:to>
      <xdr:col>20</xdr:col>
      <xdr:colOff>38100</xdr:colOff>
      <xdr:row>75</xdr:row>
      <xdr:rowOff>147320</xdr:rowOff>
    </xdr:to>
    <xdr:sp macro="" textlink="">
      <xdr:nvSpPr>
        <xdr:cNvPr id="384" name="楕円 383"/>
        <xdr:cNvSpPr/>
      </xdr:nvSpPr>
      <xdr:spPr>
        <a:xfrm>
          <a:off x="3937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157497</xdr:rowOff>
    </xdr:from>
    <xdr:ext cx="736600" cy="259045"/>
    <xdr:sp macro="" textlink="">
      <xdr:nvSpPr>
        <xdr:cNvPr id="385" name="テキスト ボックス 384"/>
        <xdr:cNvSpPr txBox="1"/>
      </xdr:nvSpPr>
      <xdr:spPr>
        <a:xfrm>
          <a:off x="3606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72390</xdr:rowOff>
    </xdr:from>
    <xdr:to>
      <xdr:col>15</xdr:col>
      <xdr:colOff>149225</xdr:colOff>
      <xdr:row>76</xdr:row>
      <xdr:rowOff>2539</xdr:rowOff>
    </xdr:to>
    <xdr:sp macro="" textlink="">
      <xdr:nvSpPr>
        <xdr:cNvPr id="386" name="楕円 385"/>
        <xdr:cNvSpPr/>
      </xdr:nvSpPr>
      <xdr:spPr>
        <a:xfrm>
          <a:off x="3048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12717</xdr:rowOff>
    </xdr:from>
    <xdr:ext cx="762000" cy="259045"/>
    <xdr:sp macro="" textlink="">
      <xdr:nvSpPr>
        <xdr:cNvPr id="387" name="テキスト ボックス 386"/>
        <xdr:cNvSpPr txBox="1"/>
      </xdr:nvSpPr>
      <xdr:spPr>
        <a:xfrm>
          <a:off x="2717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95250</xdr:rowOff>
    </xdr:from>
    <xdr:to>
      <xdr:col>11</xdr:col>
      <xdr:colOff>60325</xdr:colOff>
      <xdr:row>76</xdr:row>
      <xdr:rowOff>25400</xdr:rowOff>
    </xdr:to>
    <xdr:sp macro="" textlink="">
      <xdr:nvSpPr>
        <xdr:cNvPr id="388" name="楕円 387"/>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35577</xdr:rowOff>
    </xdr:from>
    <xdr:ext cx="762000" cy="259045"/>
    <xdr:sp macro="" textlink="">
      <xdr:nvSpPr>
        <xdr:cNvPr id="389" name="テキスト ボックス 388"/>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121920</xdr:rowOff>
    </xdr:from>
    <xdr:to>
      <xdr:col>6</xdr:col>
      <xdr:colOff>171450</xdr:colOff>
      <xdr:row>76</xdr:row>
      <xdr:rowOff>52070</xdr:rowOff>
    </xdr:to>
    <xdr:sp macro="" textlink="">
      <xdr:nvSpPr>
        <xdr:cNvPr id="390" name="楕円 389"/>
        <xdr:cNvSpPr/>
      </xdr:nvSpPr>
      <xdr:spPr>
        <a:xfrm>
          <a:off x="1270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62247</xdr:rowOff>
    </xdr:from>
    <xdr:ext cx="762000" cy="259045"/>
    <xdr:sp macro="" textlink="">
      <xdr:nvSpPr>
        <xdr:cNvPr id="391" name="テキスト ボックス 390"/>
        <xdr:cNvSpPr txBox="1"/>
      </xdr:nvSpPr>
      <xdr:spPr>
        <a:xfrm>
          <a:off x="939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近年は、類団平均を下回っている。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全体的に類団平均を下回っているが、その他で類団平均を上回っている。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146594</xdr:rowOff>
    </xdr:from>
    <xdr:to>
      <xdr:col>82</xdr:col>
      <xdr:colOff>107950</xdr:colOff>
      <xdr:row>77</xdr:row>
      <xdr:rowOff>82913</xdr:rowOff>
    </xdr:to>
    <xdr:cxnSp macro="">
      <xdr:nvCxnSpPr>
        <xdr:cNvPr id="426" name="直線コネクタ 425"/>
        <xdr:cNvCxnSpPr/>
      </xdr:nvCxnSpPr>
      <xdr:spPr>
        <a:xfrm>
          <a:off x="15671800" y="13176794"/>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29029</xdr:rowOff>
    </xdr:from>
    <xdr:to>
      <xdr:col>78</xdr:col>
      <xdr:colOff>69850</xdr:colOff>
      <xdr:row>76</xdr:row>
      <xdr:rowOff>146594</xdr:rowOff>
    </xdr:to>
    <xdr:cxnSp macro="">
      <xdr:nvCxnSpPr>
        <xdr:cNvPr id="429" name="直線コネクタ 428"/>
        <xdr:cNvCxnSpPr/>
      </xdr:nvCxnSpPr>
      <xdr:spPr>
        <a:xfrm>
          <a:off x="14782800" y="13059229"/>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29029</xdr:rowOff>
    </xdr:from>
    <xdr:to>
      <xdr:col>73</xdr:col>
      <xdr:colOff>180975</xdr:colOff>
      <xdr:row>76</xdr:row>
      <xdr:rowOff>127000</xdr:rowOff>
    </xdr:to>
    <xdr:cxnSp macro="">
      <xdr:nvCxnSpPr>
        <xdr:cNvPr id="432" name="直線コネクタ 431"/>
        <xdr:cNvCxnSpPr/>
      </xdr:nvCxnSpPr>
      <xdr:spPr>
        <a:xfrm flipV="1">
          <a:off x="13893800" y="130592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4" name="テキスト ボックス 433"/>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128633</xdr:rowOff>
    </xdr:from>
    <xdr:to>
      <xdr:col>69</xdr:col>
      <xdr:colOff>92075</xdr:colOff>
      <xdr:row>76</xdr:row>
      <xdr:rowOff>127000</xdr:rowOff>
    </xdr:to>
    <xdr:cxnSp macro="">
      <xdr:nvCxnSpPr>
        <xdr:cNvPr id="435" name="直線コネクタ 434"/>
        <xdr:cNvCxnSpPr/>
      </xdr:nvCxnSpPr>
      <xdr:spPr>
        <a:xfrm>
          <a:off x="13004800" y="12987383"/>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7" name="テキスト ボックス 436"/>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32113</xdr:rowOff>
    </xdr:from>
    <xdr:to>
      <xdr:col>82</xdr:col>
      <xdr:colOff>158750</xdr:colOff>
      <xdr:row>77</xdr:row>
      <xdr:rowOff>133713</xdr:rowOff>
    </xdr:to>
    <xdr:sp macro="" textlink="">
      <xdr:nvSpPr>
        <xdr:cNvPr id="445" name="楕円 444"/>
        <xdr:cNvSpPr/>
      </xdr:nvSpPr>
      <xdr:spPr>
        <a:xfrm>
          <a:off x="164592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4190</xdr:rowOff>
    </xdr:from>
    <xdr:ext cx="762000" cy="259045"/>
    <xdr:sp macro="" textlink="">
      <xdr:nvSpPr>
        <xdr:cNvPr id="446" name="公債費以外該当値テキスト"/>
        <xdr:cNvSpPr txBox="1"/>
      </xdr:nvSpPr>
      <xdr:spPr>
        <a:xfrm>
          <a:off x="165989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95794</xdr:rowOff>
    </xdr:from>
    <xdr:to>
      <xdr:col>78</xdr:col>
      <xdr:colOff>120650</xdr:colOff>
      <xdr:row>77</xdr:row>
      <xdr:rowOff>25944</xdr:rowOff>
    </xdr:to>
    <xdr:sp macro="" textlink="">
      <xdr:nvSpPr>
        <xdr:cNvPr id="447" name="楕円 446"/>
        <xdr:cNvSpPr/>
      </xdr:nvSpPr>
      <xdr:spPr>
        <a:xfrm>
          <a:off x="15621000" y="131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36121</xdr:rowOff>
    </xdr:from>
    <xdr:ext cx="736600" cy="259045"/>
    <xdr:sp macro="" textlink="">
      <xdr:nvSpPr>
        <xdr:cNvPr id="448" name="テキスト ボックス 447"/>
        <xdr:cNvSpPr txBox="1"/>
      </xdr:nvSpPr>
      <xdr:spPr>
        <a:xfrm>
          <a:off x="15290800" y="12894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149679</xdr:rowOff>
    </xdr:from>
    <xdr:to>
      <xdr:col>74</xdr:col>
      <xdr:colOff>31750</xdr:colOff>
      <xdr:row>76</xdr:row>
      <xdr:rowOff>79829</xdr:rowOff>
    </xdr:to>
    <xdr:sp macro="" textlink="">
      <xdr:nvSpPr>
        <xdr:cNvPr id="449" name="楕円 448"/>
        <xdr:cNvSpPr/>
      </xdr:nvSpPr>
      <xdr:spPr>
        <a:xfrm>
          <a:off x="14732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90005</xdr:rowOff>
    </xdr:from>
    <xdr:ext cx="762000" cy="259045"/>
    <xdr:sp macro="" textlink="">
      <xdr:nvSpPr>
        <xdr:cNvPr id="450" name="テキスト ボックス 449"/>
        <xdr:cNvSpPr txBox="1"/>
      </xdr:nvSpPr>
      <xdr:spPr>
        <a:xfrm>
          <a:off x="14401800" y="1277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51" name="楕円 450"/>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52" name="テキスト ボックス 451"/>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77833</xdr:rowOff>
    </xdr:from>
    <xdr:to>
      <xdr:col>65</xdr:col>
      <xdr:colOff>53975</xdr:colOff>
      <xdr:row>76</xdr:row>
      <xdr:rowOff>7984</xdr:rowOff>
    </xdr:to>
    <xdr:sp macro="" textlink="">
      <xdr:nvSpPr>
        <xdr:cNvPr id="453" name="楕円 452"/>
        <xdr:cNvSpPr/>
      </xdr:nvSpPr>
      <xdr:spPr>
        <a:xfrm>
          <a:off x="12954000" y="129365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18160</xdr:rowOff>
    </xdr:from>
    <xdr:ext cx="762000" cy="259045"/>
    <xdr:sp macro="" textlink="">
      <xdr:nvSpPr>
        <xdr:cNvPr id="454" name="テキスト ボックス 453"/>
        <xdr:cNvSpPr txBox="1"/>
      </xdr:nvSpPr>
      <xdr:spPr>
        <a:xfrm>
          <a:off x="12623800" y="1270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北海道初山別村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21242</xdr:rowOff>
    </xdr:from>
    <xdr:to>
      <xdr:col>29</xdr:col>
      <xdr:colOff>127000</xdr:colOff>
      <xdr:row>16</xdr:row>
      <xdr:rowOff>42212</xdr:rowOff>
    </xdr:to>
    <xdr:cxnSp macro="">
      <xdr:nvCxnSpPr>
        <xdr:cNvPr id="49" name="直線コネクタ 48"/>
        <xdr:cNvCxnSpPr/>
      </xdr:nvCxnSpPr>
      <xdr:spPr bwMode="auto">
        <a:xfrm flipV="1">
          <a:off x="5003800" y="2812067"/>
          <a:ext cx="647700" cy="20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39086</xdr:rowOff>
    </xdr:from>
    <xdr:to>
      <xdr:col>26</xdr:col>
      <xdr:colOff>50800</xdr:colOff>
      <xdr:row>16</xdr:row>
      <xdr:rowOff>42212</xdr:rowOff>
    </xdr:to>
    <xdr:cxnSp macro="">
      <xdr:nvCxnSpPr>
        <xdr:cNvPr id="52" name="直線コネクタ 51"/>
        <xdr:cNvCxnSpPr/>
      </xdr:nvCxnSpPr>
      <xdr:spPr bwMode="auto">
        <a:xfrm>
          <a:off x="4305300" y="2829911"/>
          <a:ext cx="698500" cy="3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39086</xdr:rowOff>
    </xdr:from>
    <xdr:to>
      <xdr:col>22</xdr:col>
      <xdr:colOff>114300</xdr:colOff>
      <xdr:row>16</xdr:row>
      <xdr:rowOff>66878</xdr:rowOff>
    </xdr:to>
    <xdr:cxnSp macro="">
      <xdr:nvCxnSpPr>
        <xdr:cNvPr id="55" name="直線コネクタ 54"/>
        <xdr:cNvCxnSpPr/>
      </xdr:nvCxnSpPr>
      <xdr:spPr bwMode="auto">
        <a:xfrm flipV="1">
          <a:off x="3606800" y="2829911"/>
          <a:ext cx="698500" cy="27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66878</xdr:rowOff>
    </xdr:from>
    <xdr:to>
      <xdr:col>18</xdr:col>
      <xdr:colOff>177800</xdr:colOff>
      <xdr:row>16</xdr:row>
      <xdr:rowOff>73060</xdr:rowOff>
    </xdr:to>
    <xdr:cxnSp macro="">
      <xdr:nvCxnSpPr>
        <xdr:cNvPr id="58" name="直線コネクタ 57"/>
        <xdr:cNvCxnSpPr/>
      </xdr:nvCxnSpPr>
      <xdr:spPr bwMode="auto">
        <a:xfrm flipV="1">
          <a:off x="2908300" y="2857703"/>
          <a:ext cx="698500" cy="6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141892</xdr:rowOff>
    </xdr:from>
    <xdr:to>
      <xdr:col>29</xdr:col>
      <xdr:colOff>177800</xdr:colOff>
      <xdr:row>16</xdr:row>
      <xdr:rowOff>72042</xdr:rowOff>
    </xdr:to>
    <xdr:sp macro="" textlink="">
      <xdr:nvSpPr>
        <xdr:cNvPr id="68" name="楕円 67"/>
        <xdr:cNvSpPr/>
      </xdr:nvSpPr>
      <xdr:spPr bwMode="auto">
        <a:xfrm>
          <a:off x="5600700" y="2761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158419</xdr:rowOff>
    </xdr:from>
    <xdr:ext cx="762000" cy="259045"/>
    <xdr:sp macro="" textlink="">
      <xdr:nvSpPr>
        <xdr:cNvPr id="69" name="人口1人当たり決算額の推移該当値テキスト130"/>
        <xdr:cNvSpPr txBox="1"/>
      </xdr:nvSpPr>
      <xdr:spPr>
        <a:xfrm>
          <a:off x="5740400" y="2606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162862</xdr:rowOff>
    </xdr:from>
    <xdr:to>
      <xdr:col>26</xdr:col>
      <xdr:colOff>101600</xdr:colOff>
      <xdr:row>16</xdr:row>
      <xdr:rowOff>93012</xdr:rowOff>
    </xdr:to>
    <xdr:sp macro="" textlink="">
      <xdr:nvSpPr>
        <xdr:cNvPr id="70" name="楕円 69"/>
        <xdr:cNvSpPr/>
      </xdr:nvSpPr>
      <xdr:spPr bwMode="auto">
        <a:xfrm>
          <a:off x="4953000" y="2782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103189</xdr:rowOff>
    </xdr:from>
    <xdr:ext cx="736600" cy="259045"/>
    <xdr:sp macro="" textlink="">
      <xdr:nvSpPr>
        <xdr:cNvPr id="71" name="テキスト ボックス 70"/>
        <xdr:cNvSpPr txBox="1"/>
      </xdr:nvSpPr>
      <xdr:spPr>
        <a:xfrm>
          <a:off x="4622800" y="2551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159736</xdr:rowOff>
    </xdr:from>
    <xdr:to>
      <xdr:col>22</xdr:col>
      <xdr:colOff>165100</xdr:colOff>
      <xdr:row>16</xdr:row>
      <xdr:rowOff>89886</xdr:rowOff>
    </xdr:to>
    <xdr:sp macro="" textlink="">
      <xdr:nvSpPr>
        <xdr:cNvPr id="72" name="楕円 71"/>
        <xdr:cNvSpPr/>
      </xdr:nvSpPr>
      <xdr:spPr bwMode="auto">
        <a:xfrm>
          <a:off x="4254500" y="2779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100063</xdr:rowOff>
    </xdr:from>
    <xdr:ext cx="762000" cy="259045"/>
    <xdr:sp macro="" textlink="">
      <xdr:nvSpPr>
        <xdr:cNvPr id="73" name="テキスト ボックス 72"/>
        <xdr:cNvSpPr txBox="1"/>
      </xdr:nvSpPr>
      <xdr:spPr>
        <a:xfrm>
          <a:off x="3924300" y="254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16078</xdr:rowOff>
    </xdr:from>
    <xdr:to>
      <xdr:col>19</xdr:col>
      <xdr:colOff>38100</xdr:colOff>
      <xdr:row>16</xdr:row>
      <xdr:rowOff>117678</xdr:rowOff>
    </xdr:to>
    <xdr:sp macro="" textlink="">
      <xdr:nvSpPr>
        <xdr:cNvPr id="74" name="楕円 73"/>
        <xdr:cNvSpPr/>
      </xdr:nvSpPr>
      <xdr:spPr bwMode="auto">
        <a:xfrm>
          <a:off x="3556000" y="2806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127855</xdr:rowOff>
    </xdr:from>
    <xdr:ext cx="762000" cy="259045"/>
    <xdr:sp macro="" textlink="">
      <xdr:nvSpPr>
        <xdr:cNvPr id="75" name="テキスト ボックス 74"/>
        <xdr:cNvSpPr txBox="1"/>
      </xdr:nvSpPr>
      <xdr:spPr>
        <a:xfrm>
          <a:off x="3225800" y="257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22260</xdr:rowOff>
    </xdr:from>
    <xdr:to>
      <xdr:col>15</xdr:col>
      <xdr:colOff>101600</xdr:colOff>
      <xdr:row>16</xdr:row>
      <xdr:rowOff>123860</xdr:rowOff>
    </xdr:to>
    <xdr:sp macro="" textlink="">
      <xdr:nvSpPr>
        <xdr:cNvPr id="76" name="楕円 75"/>
        <xdr:cNvSpPr/>
      </xdr:nvSpPr>
      <xdr:spPr bwMode="auto">
        <a:xfrm>
          <a:off x="2857500" y="2813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134037</xdr:rowOff>
    </xdr:from>
    <xdr:ext cx="762000" cy="259045"/>
    <xdr:sp macro="" textlink="">
      <xdr:nvSpPr>
        <xdr:cNvPr id="77" name="テキスト ボックス 76"/>
        <xdr:cNvSpPr txBox="1"/>
      </xdr:nvSpPr>
      <xdr:spPr>
        <a:xfrm>
          <a:off x="2527300" y="258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77636</xdr:rowOff>
    </xdr:from>
    <xdr:to>
      <xdr:col>29</xdr:col>
      <xdr:colOff>127000</xdr:colOff>
      <xdr:row>35</xdr:row>
      <xdr:rowOff>139833</xdr:rowOff>
    </xdr:to>
    <xdr:cxnSp macro="">
      <xdr:nvCxnSpPr>
        <xdr:cNvPr id="108" name="直線コネクタ 107"/>
        <xdr:cNvCxnSpPr/>
      </xdr:nvCxnSpPr>
      <xdr:spPr bwMode="auto">
        <a:xfrm flipV="1">
          <a:off x="5003800" y="6687986"/>
          <a:ext cx="647700" cy="62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135269</xdr:rowOff>
    </xdr:from>
    <xdr:ext cx="762000" cy="259045"/>
    <xdr:sp macro="" textlink="">
      <xdr:nvSpPr>
        <xdr:cNvPr id="109" name="人口1人当たり決算額の推移平均値テキスト445"/>
        <xdr:cNvSpPr txBox="1"/>
      </xdr:nvSpPr>
      <xdr:spPr>
        <a:xfrm>
          <a:off x="5740400" y="67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135430</xdr:rowOff>
    </xdr:from>
    <xdr:to>
      <xdr:col>26</xdr:col>
      <xdr:colOff>50800</xdr:colOff>
      <xdr:row>35</xdr:row>
      <xdr:rowOff>139833</xdr:rowOff>
    </xdr:to>
    <xdr:cxnSp macro="">
      <xdr:nvCxnSpPr>
        <xdr:cNvPr id="111" name="直線コネクタ 110"/>
        <xdr:cNvCxnSpPr/>
      </xdr:nvCxnSpPr>
      <xdr:spPr bwMode="auto">
        <a:xfrm>
          <a:off x="4305300" y="6745780"/>
          <a:ext cx="698500" cy="4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119886</xdr:rowOff>
    </xdr:from>
    <xdr:to>
      <xdr:col>22</xdr:col>
      <xdr:colOff>114300</xdr:colOff>
      <xdr:row>35</xdr:row>
      <xdr:rowOff>135430</xdr:rowOff>
    </xdr:to>
    <xdr:cxnSp macro="">
      <xdr:nvCxnSpPr>
        <xdr:cNvPr id="114" name="直線コネクタ 113"/>
        <xdr:cNvCxnSpPr/>
      </xdr:nvCxnSpPr>
      <xdr:spPr bwMode="auto">
        <a:xfrm>
          <a:off x="3606800" y="6730236"/>
          <a:ext cx="698500" cy="15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86182</xdr:rowOff>
    </xdr:from>
    <xdr:to>
      <xdr:col>18</xdr:col>
      <xdr:colOff>177800</xdr:colOff>
      <xdr:row>35</xdr:row>
      <xdr:rowOff>119886</xdr:rowOff>
    </xdr:to>
    <xdr:cxnSp macro="">
      <xdr:nvCxnSpPr>
        <xdr:cNvPr id="117" name="直線コネクタ 116"/>
        <xdr:cNvCxnSpPr/>
      </xdr:nvCxnSpPr>
      <xdr:spPr bwMode="auto">
        <a:xfrm>
          <a:off x="2908300" y="6696532"/>
          <a:ext cx="698500" cy="33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26836</xdr:rowOff>
    </xdr:from>
    <xdr:to>
      <xdr:col>29</xdr:col>
      <xdr:colOff>177800</xdr:colOff>
      <xdr:row>35</xdr:row>
      <xdr:rowOff>128436</xdr:rowOff>
    </xdr:to>
    <xdr:sp macro="" textlink="">
      <xdr:nvSpPr>
        <xdr:cNvPr id="127" name="楕円 126"/>
        <xdr:cNvSpPr/>
      </xdr:nvSpPr>
      <xdr:spPr bwMode="auto">
        <a:xfrm>
          <a:off x="5600700" y="6637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214813</xdr:rowOff>
    </xdr:from>
    <xdr:ext cx="762000" cy="259045"/>
    <xdr:sp macro="" textlink="">
      <xdr:nvSpPr>
        <xdr:cNvPr id="128" name="人口1人当たり決算額の推移該当値テキスト445"/>
        <xdr:cNvSpPr txBox="1"/>
      </xdr:nvSpPr>
      <xdr:spPr>
        <a:xfrm>
          <a:off x="5740400" y="648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89033</xdr:rowOff>
    </xdr:from>
    <xdr:to>
      <xdr:col>26</xdr:col>
      <xdr:colOff>101600</xdr:colOff>
      <xdr:row>35</xdr:row>
      <xdr:rowOff>190633</xdr:rowOff>
    </xdr:to>
    <xdr:sp macro="" textlink="">
      <xdr:nvSpPr>
        <xdr:cNvPr id="129" name="楕円 128"/>
        <xdr:cNvSpPr/>
      </xdr:nvSpPr>
      <xdr:spPr bwMode="auto">
        <a:xfrm>
          <a:off x="4953000" y="6699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200810</xdr:rowOff>
    </xdr:from>
    <xdr:ext cx="736600" cy="259045"/>
    <xdr:sp macro="" textlink="">
      <xdr:nvSpPr>
        <xdr:cNvPr id="130" name="テキスト ボックス 129"/>
        <xdr:cNvSpPr txBox="1"/>
      </xdr:nvSpPr>
      <xdr:spPr>
        <a:xfrm>
          <a:off x="4622800" y="6468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84630</xdr:rowOff>
    </xdr:from>
    <xdr:to>
      <xdr:col>22</xdr:col>
      <xdr:colOff>165100</xdr:colOff>
      <xdr:row>35</xdr:row>
      <xdr:rowOff>186230</xdr:rowOff>
    </xdr:to>
    <xdr:sp macro="" textlink="">
      <xdr:nvSpPr>
        <xdr:cNvPr id="131" name="楕円 130"/>
        <xdr:cNvSpPr/>
      </xdr:nvSpPr>
      <xdr:spPr bwMode="auto">
        <a:xfrm>
          <a:off x="4254500" y="6694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196407</xdr:rowOff>
    </xdr:from>
    <xdr:ext cx="762000" cy="259045"/>
    <xdr:sp macro="" textlink="">
      <xdr:nvSpPr>
        <xdr:cNvPr id="132" name="テキスト ボックス 131"/>
        <xdr:cNvSpPr txBox="1"/>
      </xdr:nvSpPr>
      <xdr:spPr>
        <a:xfrm>
          <a:off x="3924300" y="646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69086</xdr:rowOff>
    </xdr:from>
    <xdr:to>
      <xdr:col>19</xdr:col>
      <xdr:colOff>38100</xdr:colOff>
      <xdr:row>35</xdr:row>
      <xdr:rowOff>170686</xdr:rowOff>
    </xdr:to>
    <xdr:sp macro="" textlink="">
      <xdr:nvSpPr>
        <xdr:cNvPr id="133" name="楕円 132"/>
        <xdr:cNvSpPr/>
      </xdr:nvSpPr>
      <xdr:spPr bwMode="auto">
        <a:xfrm>
          <a:off x="3556000" y="6679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180863</xdr:rowOff>
    </xdr:from>
    <xdr:ext cx="762000" cy="259045"/>
    <xdr:sp macro="" textlink="">
      <xdr:nvSpPr>
        <xdr:cNvPr id="134" name="テキスト ボックス 133"/>
        <xdr:cNvSpPr txBox="1"/>
      </xdr:nvSpPr>
      <xdr:spPr>
        <a:xfrm>
          <a:off x="3225800" y="644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35382</xdr:rowOff>
    </xdr:from>
    <xdr:to>
      <xdr:col>15</xdr:col>
      <xdr:colOff>101600</xdr:colOff>
      <xdr:row>35</xdr:row>
      <xdr:rowOff>136982</xdr:rowOff>
    </xdr:to>
    <xdr:sp macro="" textlink="">
      <xdr:nvSpPr>
        <xdr:cNvPr id="135" name="楕円 134"/>
        <xdr:cNvSpPr/>
      </xdr:nvSpPr>
      <xdr:spPr bwMode="auto">
        <a:xfrm>
          <a:off x="2857500" y="6645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147158</xdr:rowOff>
    </xdr:from>
    <xdr:ext cx="762000" cy="259045"/>
    <xdr:sp macro="" textlink="">
      <xdr:nvSpPr>
        <xdr:cNvPr id="136" name="テキスト ボックス 135"/>
        <xdr:cNvSpPr txBox="1"/>
      </xdr:nvSpPr>
      <xdr:spPr>
        <a:xfrm>
          <a:off x="2527300" y="641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北海道初山別村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1,197
1,193
279.51
2,283,446
2,261,133
17,723
1,590,025
1,986,538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101933</xdr:rowOff>
    </xdr:from>
    <xdr:to>
      <xdr:col>24</xdr:col>
      <xdr:colOff>63500</xdr:colOff>
      <xdr:row>34</xdr:row>
      <xdr:rowOff>123037</xdr:rowOff>
    </xdr:to>
    <xdr:cxnSp macro="">
      <xdr:nvCxnSpPr>
        <xdr:cNvPr id="58" name="直線コネクタ 57"/>
        <xdr:cNvCxnSpPr/>
      </xdr:nvCxnSpPr>
      <xdr:spPr>
        <a:xfrm flipV="1">
          <a:off x="3797300" y="5931233"/>
          <a:ext cx="838200" cy="2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120806</xdr:rowOff>
    </xdr:from>
    <xdr:to>
      <xdr:col>19</xdr:col>
      <xdr:colOff>177800</xdr:colOff>
      <xdr:row>34</xdr:row>
      <xdr:rowOff>123037</xdr:rowOff>
    </xdr:to>
    <xdr:cxnSp macro="">
      <xdr:nvCxnSpPr>
        <xdr:cNvPr id="61" name="直線コネクタ 60"/>
        <xdr:cNvCxnSpPr/>
      </xdr:nvCxnSpPr>
      <xdr:spPr>
        <a:xfrm>
          <a:off x="2908300" y="5950106"/>
          <a:ext cx="889000" cy="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120806</xdr:rowOff>
    </xdr:from>
    <xdr:to>
      <xdr:col>15</xdr:col>
      <xdr:colOff>50800</xdr:colOff>
      <xdr:row>34</xdr:row>
      <xdr:rowOff>139711</xdr:rowOff>
    </xdr:to>
    <xdr:cxnSp macro="">
      <xdr:nvCxnSpPr>
        <xdr:cNvPr id="64" name="直線コネクタ 63"/>
        <xdr:cNvCxnSpPr/>
      </xdr:nvCxnSpPr>
      <xdr:spPr>
        <a:xfrm flipV="1">
          <a:off x="2019300" y="5950106"/>
          <a:ext cx="889000" cy="1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139711</xdr:rowOff>
    </xdr:from>
    <xdr:to>
      <xdr:col>10</xdr:col>
      <xdr:colOff>114300</xdr:colOff>
      <xdr:row>34</xdr:row>
      <xdr:rowOff>144999</xdr:rowOff>
    </xdr:to>
    <xdr:cxnSp macro="">
      <xdr:nvCxnSpPr>
        <xdr:cNvPr id="67" name="直線コネクタ 66"/>
        <xdr:cNvCxnSpPr/>
      </xdr:nvCxnSpPr>
      <xdr:spPr>
        <a:xfrm flipV="1">
          <a:off x="1130300" y="5969011"/>
          <a:ext cx="8890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51133</xdr:rowOff>
    </xdr:from>
    <xdr:to>
      <xdr:col>24</xdr:col>
      <xdr:colOff>114300</xdr:colOff>
      <xdr:row>34</xdr:row>
      <xdr:rowOff>152733</xdr:rowOff>
    </xdr:to>
    <xdr:sp macro="" textlink="">
      <xdr:nvSpPr>
        <xdr:cNvPr id="77" name="楕円 76"/>
        <xdr:cNvSpPr/>
      </xdr:nvSpPr>
      <xdr:spPr>
        <a:xfrm>
          <a:off x="4584700" y="588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74010</xdr:rowOff>
    </xdr:from>
    <xdr:ext cx="599010" cy="259045"/>
    <xdr:sp macro="" textlink="">
      <xdr:nvSpPr>
        <xdr:cNvPr id="78" name="人件費該当値テキスト"/>
        <xdr:cNvSpPr txBox="1"/>
      </xdr:nvSpPr>
      <xdr:spPr>
        <a:xfrm>
          <a:off x="4686300" y="573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72237</xdr:rowOff>
    </xdr:from>
    <xdr:to>
      <xdr:col>20</xdr:col>
      <xdr:colOff>38100</xdr:colOff>
      <xdr:row>35</xdr:row>
      <xdr:rowOff>2387</xdr:rowOff>
    </xdr:to>
    <xdr:sp macro="" textlink="">
      <xdr:nvSpPr>
        <xdr:cNvPr id="79" name="楕円 78"/>
        <xdr:cNvSpPr/>
      </xdr:nvSpPr>
      <xdr:spPr>
        <a:xfrm>
          <a:off x="3746500" y="590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18914</xdr:rowOff>
    </xdr:from>
    <xdr:ext cx="599010" cy="259045"/>
    <xdr:sp macro="" textlink="">
      <xdr:nvSpPr>
        <xdr:cNvPr id="80" name="テキスト ボックス 79"/>
        <xdr:cNvSpPr txBox="1"/>
      </xdr:nvSpPr>
      <xdr:spPr>
        <a:xfrm>
          <a:off x="3497795" y="5676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70006</xdr:rowOff>
    </xdr:from>
    <xdr:to>
      <xdr:col>15</xdr:col>
      <xdr:colOff>101600</xdr:colOff>
      <xdr:row>35</xdr:row>
      <xdr:rowOff>156</xdr:rowOff>
    </xdr:to>
    <xdr:sp macro="" textlink="">
      <xdr:nvSpPr>
        <xdr:cNvPr id="81" name="楕円 80"/>
        <xdr:cNvSpPr/>
      </xdr:nvSpPr>
      <xdr:spPr>
        <a:xfrm>
          <a:off x="2857500" y="589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16683</xdr:rowOff>
    </xdr:from>
    <xdr:ext cx="599010" cy="259045"/>
    <xdr:sp macro="" textlink="">
      <xdr:nvSpPr>
        <xdr:cNvPr id="82" name="テキスト ボックス 81"/>
        <xdr:cNvSpPr txBox="1"/>
      </xdr:nvSpPr>
      <xdr:spPr>
        <a:xfrm>
          <a:off x="2608795" y="5674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88911</xdr:rowOff>
    </xdr:from>
    <xdr:to>
      <xdr:col>10</xdr:col>
      <xdr:colOff>165100</xdr:colOff>
      <xdr:row>35</xdr:row>
      <xdr:rowOff>19061</xdr:rowOff>
    </xdr:to>
    <xdr:sp macro="" textlink="">
      <xdr:nvSpPr>
        <xdr:cNvPr id="83" name="楕円 82"/>
        <xdr:cNvSpPr/>
      </xdr:nvSpPr>
      <xdr:spPr>
        <a:xfrm>
          <a:off x="1968500" y="591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35588</xdr:rowOff>
    </xdr:from>
    <xdr:ext cx="599010" cy="259045"/>
    <xdr:sp macro="" textlink="">
      <xdr:nvSpPr>
        <xdr:cNvPr id="84" name="テキスト ボックス 83"/>
        <xdr:cNvSpPr txBox="1"/>
      </xdr:nvSpPr>
      <xdr:spPr>
        <a:xfrm>
          <a:off x="1719795" y="569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94199</xdr:rowOff>
    </xdr:from>
    <xdr:to>
      <xdr:col>6</xdr:col>
      <xdr:colOff>38100</xdr:colOff>
      <xdr:row>35</xdr:row>
      <xdr:rowOff>24349</xdr:rowOff>
    </xdr:to>
    <xdr:sp macro="" textlink="">
      <xdr:nvSpPr>
        <xdr:cNvPr id="85" name="楕円 84"/>
        <xdr:cNvSpPr/>
      </xdr:nvSpPr>
      <xdr:spPr>
        <a:xfrm>
          <a:off x="1079500" y="592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40876</xdr:rowOff>
    </xdr:from>
    <xdr:ext cx="599010" cy="259045"/>
    <xdr:sp macro="" textlink="">
      <xdr:nvSpPr>
        <xdr:cNvPr id="86" name="テキスト ボックス 85"/>
        <xdr:cNvSpPr txBox="1"/>
      </xdr:nvSpPr>
      <xdr:spPr>
        <a:xfrm>
          <a:off x="830795" y="569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100126</xdr:rowOff>
    </xdr:from>
    <xdr:to>
      <xdr:col>24</xdr:col>
      <xdr:colOff>63500</xdr:colOff>
      <xdr:row>56</xdr:row>
      <xdr:rowOff>125112</xdr:rowOff>
    </xdr:to>
    <xdr:cxnSp macro="">
      <xdr:nvCxnSpPr>
        <xdr:cNvPr id="117" name="直線コネクタ 116"/>
        <xdr:cNvCxnSpPr/>
      </xdr:nvCxnSpPr>
      <xdr:spPr>
        <a:xfrm>
          <a:off x="3797300" y="9701326"/>
          <a:ext cx="8382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100126</xdr:rowOff>
    </xdr:from>
    <xdr:to>
      <xdr:col>19</xdr:col>
      <xdr:colOff>177800</xdr:colOff>
      <xdr:row>56</xdr:row>
      <xdr:rowOff>154515</xdr:rowOff>
    </xdr:to>
    <xdr:cxnSp macro="">
      <xdr:nvCxnSpPr>
        <xdr:cNvPr id="120" name="直線コネクタ 119"/>
        <xdr:cNvCxnSpPr/>
      </xdr:nvCxnSpPr>
      <xdr:spPr>
        <a:xfrm flipV="1">
          <a:off x="2908300" y="9701326"/>
          <a:ext cx="889000" cy="5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154515</xdr:rowOff>
    </xdr:from>
    <xdr:to>
      <xdr:col>15</xdr:col>
      <xdr:colOff>50800</xdr:colOff>
      <xdr:row>57</xdr:row>
      <xdr:rowOff>17883</xdr:rowOff>
    </xdr:to>
    <xdr:cxnSp macro="">
      <xdr:nvCxnSpPr>
        <xdr:cNvPr id="123" name="直線コネクタ 122"/>
        <xdr:cNvCxnSpPr/>
      </xdr:nvCxnSpPr>
      <xdr:spPr>
        <a:xfrm flipV="1">
          <a:off x="2019300" y="9755715"/>
          <a:ext cx="889000" cy="3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17883</xdr:rowOff>
    </xdr:from>
    <xdr:to>
      <xdr:col>10</xdr:col>
      <xdr:colOff>114300</xdr:colOff>
      <xdr:row>57</xdr:row>
      <xdr:rowOff>40951</xdr:rowOff>
    </xdr:to>
    <xdr:cxnSp macro="">
      <xdr:nvCxnSpPr>
        <xdr:cNvPr id="126" name="直線コネクタ 125"/>
        <xdr:cNvCxnSpPr/>
      </xdr:nvCxnSpPr>
      <xdr:spPr>
        <a:xfrm flipV="1">
          <a:off x="1130300" y="9790533"/>
          <a:ext cx="889000" cy="2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74312</xdr:rowOff>
    </xdr:from>
    <xdr:to>
      <xdr:col>24</xdr:col>
      <xdr:colOff>114300</xdr:colOff>
      <xdr:row>57</xdr:row>
      <xdr:rowOff>4462</xdr:rowOff>
    </xdr:to>
    <xdr:sp macro="" textlink="">
      <xdr:nvSpPr>
        <xdr:cNvPr id="136" name="楕円 135"/>
        <xdr:cNvSpPr/>
      </xdr:nvSpPr>
      <xdr:spPr>
        <a:xfrm>
          <a:off x="4584700" y="967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97189</xdr:rowOff>
    </xdr:from>
    <xdr:ext cx="599010" cy="259045"/>
    <xdr:sp macro="" textlink="">
      <xdr:nvSpPr>
        <xdr:cNvPr id="137" name="物件費該当値テキスト"/>
        <xdr:cNvSpPr txBox="1"/>
      </xdr:nvSpPr>
      <xdr:spPr>
        <a:xfrm>
          <a:off x="4686300" y="95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49326</xdr:rowOff>
    </xdr:from>
    <xdr:to>
      <xdr:col>20</xdr:col>
      <xdr:colOff>38100</xdr:colOff>
      <xdr:row>56</xdr:row>
      <xdr:rowOff>150926</xdr:rowOff>
    </xdr:to>
    <xdr:sp macro="" textlink="">
      <xdr:nvSpPr>
        <xdr:cNvPr id="138" name="楕円 137"/>
        <xdr:cNvSpPr/>
      </xdr:nvSpPr>
      <xdr:spPr>
        <a:xfrm>
          <a:off x="3746500" y="965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167453</xdr:rowOff>
    </xdr:from>
    <xdr:ext cx="599010" cy="259045"/>
    <xdr:sp macro="" textlink="">
      <xdr:nvSpPr>
        <xdr:cNvPr id="139" name="テキスト ボックス 138"/>
        <xdr:cNvSpPr txBox="1"/>
      </xdr:nvSpPr>
      <xdr:spPr>
        <a:xfrm>
          <a:off x="3497795" y="942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103715</xdr:rowOff>
    </xdr:from>
    <xdr:to>
      <xdr:col>15</xdr:col>
      <xdr:colOff>101600</xdr:colOff>
      <xdr:row>57</xdr:row>
      <xdr:rowOff>33865</xdr:rowOff>
    </xdr:to>
    <xdr:sp macro="" textlink="">
      <xdr:nvSpPr>
        <xdr:cNvPr id="140" name="楕円 139"/>
        <xdr:cNvSpPr/>
      </xdr:nvSpPr>
      <xdr:spPr>
        <a:xfrm>
          <a:off x="2857500" y="97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50392</xdr:rowOff>
    </xdr:from>
    <xdr:ext cx="599010" cy="259045"/>
    <xdr:sp macro="" textlink="">
      <xdr:nvSpPr>
        <xdr:cNvPr id="141" name="テキスト ボックス 140"/>
        <xdr:cNvSpPr txBox="1"/>
      </xdr:nvSpPr>
      <xdr:spPr>
        <a:xfrm>
          <a:off x="2608795" y="9480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138533</xdr:rowOff>
    </xdr:from>
    <xdr:to>
      <xdr:col>10</xdr:col>
      <xdr:colOff>165100</xdr:colOff>
      <xdr:row>57</xdr:row>
      <xdr:rowOff>68683</xdr:rowOff>
    </xdr:to>
    <xdr:sp macro="" textlink="">
      <xdr:nvSpPr>
        <xdr:cNvPr id="142" name="楕円 141"/>
        <xdr:cNvSpPr/>
      </xdr:nvSpPr>
      <xdr:spPr>
        <a:xfrm>
          <a:off x="1968500" y="973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85210</xdr:rowOff>
    </xdr:from>
    <xdr:ext cx="599010" cy="259045"/>
    <xdr:sp macro="" textlink="">
      <xdr:nvSpPr>
        <xdr:cNvPr id="143" name="テキスト ボックス 142"/>
        <xdr:cNvSpPr txBox="1"/>
      </xdr:nvSpPr>
      <xdr:spPr>
        <a:xfrm>
          <a:off x="1719795" y="9514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161601</xdr:rowOff>
    </xdr:from>
    <xdr:to>
      <xdr:col>6</xdr:col>
      <xdr:colOff>38100</xdr:colOff>
      <xdr:row>57</xdr:row>
      <xdr:rowOff>91751</xdr:rowOff>
    </xdr:to>
    <xdr:sp macro="" textlink="">
      <xdr:nvSpPr>
        <xdr:cNvPr id="144" name="楕円 143"/>
        <xdr:cNvSpPr/>
      </xdr:nvSpPr>
      <xdr:spPr>
        <a:xfrm>
          <a:off x="1079500" y="976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108278</xdr:rowOff>
    </xdr:from>
    <xdr:ext cx="599010" cy="259045"/>
    <xdr:sp macro="" textlink="">
      <xdr:nvSpPr>
        <xdr:cNvPr id="145" name="テキスト ボックス 144"/>
        <xdr:cNvSpPr txBox="1"/>
      </xdr:nvSpPr>
      <xdr:spPr>
        <a:xfrm>
          <a:off x="830795" y="953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60485</xdr:rowOff>
    </xdr:from>
    <xdr:to>
      <xdr:col>24</xdr:col>
      <xdr:colOff>63500</xdr:colOff>
      <xdr:row>75</xdr:row>
      <xdr:rowOff>98261</xdr:rowOff>
    </xdr:to>
    <xdr:cxnSp macro="">
      <xdr:nvCxnSpPr>
        <xdr:cNvPr id="170" name="直線コネクタ 169"/>
        <xdr:cNvCxnSpPr/>
      </xdr:nvCxnSpPr>
      <xdr:spPr>
        <a:xfrm flipV="1">
          <a:off x="3797300" y="12576335"/>
          <a:ext cx="838200" cy="38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129266</xdr:rowOff>
    </xdr:from>
    <xdr:ext cx="534377" cy="259045"/>
    <xdr:sp macro="" textlink="">
      <xdr:nvSpPr>
        <xdr:cNvPr id="171" name="維持補修費平均値テキスト"/>
        <xdr:cNvSpPr txBox="1"/>
      </xdr:nvSpPr>
      <xdr:spPr>
        <a:xfrm>
          <a:off x="4686300" y="131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136460</xdr:rowOff>
    </xdr:from>
    <xdr:to>
      <xdr:col>19</xdr:col>
      <xdr:colOff>177800</xdr:colOff>
      <xdr:row>75</xdr:row>
      <xdr:rowOff>98261</xdr:rowOff>
    </xdr:to>
    <xdr:cxnSp macro="">
      <xdr:nvCxnSpPr>
        <xdr:cNvPr id="173" name="直線コネクタ 172"/>
        <xdr:cNvCxnSpPr/>
      </xdr:nvCxnSpPr>
      <xdr:spPr>
        <a:xfrm>
          <a:off x="2908300" y="12823760"/>
          <a:ext cx="889000" cy="13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93690</xdr:rowOff>
    </xdr:from>
    <xdr:ext cx="534377" cy="259045"/>
    <xdr:sp macro="" textlink="">
      <xdr:nvSpPr>
        <xdr:cNvPr id="175" name="テキスト ボックス 174"/>
        <xdr:cNvSpPr txBox="1"/>
      </xdr:nvSpPr>
      <xdr:spPr>
        <a:xfrm>
          <a:off x="3530111" y="13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136460</xdr:rowOff>
    </xdr:from>
    <xdr:to>
      <xdr:col>15</xdr:col>
      <xdr:colOff>50800</xdr:colOff>
      <xdr:row>75</xdr:row>
      <xdr:rowOff>162514</xdr:rowOff>
    </xdr:to>
    <xdr:cxnSp macro="">
      <xdr:nvCxnSpPr>
        <xdr:cNvPr id="176" name="直線コネクタ 175"/>
        <xdr:cNvCxnSpPr/>
      </xdr:nvCxnSpPr>
      <xdr:spPr>
        <a:xfrm flipV="1">
          <a:off x="2019300" y="12823760"/>
          <a:ext cx="889000" cy="19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102035</xdr:rowOff>
    </xdr:from>
    <xdr:ext cx="534377" cy="259045"/>
    <xdr:sp macro="" textlink="">
      <xdr:nvSpPr>
        <xdr:cNvPr id="178" name="テキスト ボックス 177"/>
        <xdr:cNvSpPr txBox="1"/>
      </xdr:nvSpPr>
      <xdr:spPr>
        <a:xfrm>
          <a:off x="2641111" y="133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162514</xdr:rowOff>
    </xdr:from>
    <xdr:to>
      <xdr:col>10</xdr:col>
      <xdr:colOff>114300</xdr:colOff>
      <xdr:row>76</xdr:row>
      <xdr:rowOff>64931</xdr:rowOff>
    </xdr:to>
    <xdr:cxnSp macro="">
      <xdr:nvCxnSpPr>
        <xdr:cNvPr id="179" name="直線コネクタ 178"/>
        <xdr:cNvCxnSpPr/>
      </xdr:nvCxnSpPr>
      <xdr:spPr>
        <a:xfrm flipV="1">
          <a:off x="1130300" y="13021264"/>
          <a:ext cx="889000" cy="7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103777</xdr:rowOff>
    </xdr:from>
    <xdr:ext cx="534377" cy="259045"/>
    <xdr:sp macro="" textlink="">
      <xdr:nvSpPr>
        <xdr:cNvPr id="181" name="テキスト ボックス 180"/>
        <xdr:cNvSpPr txBox="1"/>
      </xdr:nvSpPr>
      <xdr:spPr>
        <a:xfrm>
          <a:off x="1752111" y="1330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110281</xdr:rowOff>
    </xdr:from>
    <xdr:ext cx="534377" cy="259045"/>
    <xdr:sp macro="" textlink="">
      <xdr:nvSpPr>
        <xdr:cNvPr id="183" name="テキスト ボックス 182"/>
        <xdr:cNvSpPr txBox="1"/>
      </xdr:nvSpPr>
      <xdr:spPr>
        <a:xfrm>
          <a:off x="863111" y="1331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9685</xdr:rowOff>
    </xdr:from>
    <xdr:to>
      <xdr:col>24</xdr:col>
      <xdr:colOff>114300</xdr:colOff>
      <xdr:row>73</xdr:row>
      <xdr:rowOff>111285</xdr:rowOff>
    </xdr:to>
    <xdr:sp macro="" textlink="">
      <xdr:nvSpPr>
        <xdr:cNvPr id="189" name="楕円 188"/>
        <xdr:cNvSpPr/>
      </xdr:nvSpPr>
      <xdr:spPr>
        <a:xfrm>
          <a:off x="4584700" y="1252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32562</xdr:rowOff>
    </xdr:from>
    <xdr:ext cx="599010" cy="259045"/>
    <xdr:sp macro="" textlink="">
      <xdr:nvSpPr>
        <xdr:cNvPr id="190" name="維持補修費該当値テキスト"/>
        <xdr:cNvSpPr txBox="1"/>
      </xdr:nvSpPr>
      <xdr:spPr>
        <a:xfrm>
          <a:off x="4686300" y="1237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47461</xdr:rowOff>
    </xdr:from>
    <xdr:to>
      <xdr:col>20</xdr:col>
      <xdr:colOff>38100</xdr:colOff>
      <xdr:row>75</xdr:row>
      <xdr:rowOff>149061</xdr:rowOff>
    </xdr:to>
    <xdr:sp macro="" textlink="">
      <xdr:nvSpPr>
        <xdr:cNvPr id="191" name="楕円 190"/>
        <xdr:cNvSpPr/>
      </xdr:nvSpPr>
      <xdr:spPr>
        <a:xfrm>
          <a:off x="3746500" y="1290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165588</xdr:rowOff>
    </xdr:from>
    <xdr:ext cx="534377" cy="259045"/>
    <xdr:sp macro="" textlink="">
      <xdr:nvSpPr>
        <xdr:cNvPr id="192" name="テキスト ボックス 191"/>
        <xdr:cNvSpPr txBox="1"/>
      </xdr:nvSpPr>
      <xdr:spPr>
        <a:xfrm>
          <a:off x="3530111" y="1268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85660</xdr:rowOff>
    </xdr:from>
    <xdr:to>
      <xdr:col>15</xdr:col>
      <xdr:colOff>101600</xdr:colOff>
      <xdr:row>75</xdr:row>
      <xdr:rowOff>15810</xdr:rowOff>
    </xdr:to>
    <xdr:sp macro="" textlink="">
      <xdr:nvSpPr>
        <xdr:cNvPr id="193" name="楕円 192"/>
        <xdr:cNvSpPr/>
      </xdr:nvSpPr>
      <xdr:spPr>
        <a:xfrm>
          <a:off x="2857500" y="127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32337</xdr:rowOff>
    </xdr:from>
    <xdr:ext cx="599010" cy="259045"/>
    <xdr:sp macro="" textlink="">
      <xdr:nvSpPr>
        <xdr:cNvPr id="194" name="テキスト ボックス 193"/>
        <xdr:cNvSpPr txBox="1"/>
      </xdr:nvSpPr>
      <xdr:spPr>
        <a:xfrm>
          <a:off x="2608795" y="1254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111714</xdr:rowOff>
    </xdr:from>
    <xdr:to>
      <xdr:col>10</xdr:col>
      <xdr:colOff>165100</xdr:colOff>
      <xdr:row>76</xdr:row>
      <xdr:rowOff>41864</xdr:rowOff>
    </xdr:to>
    <xdr:sp macro="" textlink="">
      <xdr:nvSpPr>
        <xdr:cNvPr id="195" name="楕円 194"/>
        <xdr:cNvSpPr/>
      </xdr:nvSpPr>
      <xdr:spPr>
        <a:xfrm>
          <a:off x="1968500" y="129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58391</xdr:rowOff>
    </xdr:from>
    <xdr:ext cx="534377" cy="259045"/>
    <xdr:sp macro="" textlink="">
      <xdr:nvSpPr>
        <xdr:cNvPr id="196" name="テキスト ボックス 195"/>
        <xdr:cNvSpPr txBox="1"/>
      </xdr:nvSpPr>
      <xdr:spPr>
        <a:xfrm>
          <a:off x="1752111" y="1274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14131</xdr:rowOff>
    </xdr:from>
    <xdr:to>
      <xdr:col>6</xdr:col>
      <xdr:colOff>38100</xdr:colOff>
      <xdr:row>76</xdr:row>
      <xdr:rowOff>115731</xdr:rowOff>
    </xdr:to>
    <xdr:sp macro="" textlink="">
      <xdr:nvSpPr>
        <xdr:cNvPr id="197" name="楕円 196"/>
        <xdr:cNvSpPr/>
      </xdr:nvSpPr>
      <xdr:spPr>
        <a:xfrm>
          <a:off x="1079500" y="130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132258</xdr:rowOff>
    </xdr:from>
    <xdr:ext cx="534377" cy="259045"/>
    <xdr:sp macro="" textlink="">
      <xdr:nvSpPr>
        <xdr:cNvPr id="198" name="テキスト ボックス 197"/>
        <xdr:cNvSpPr txBox="1"/>
      </xdr:nvSpPr>
      <xdr:spPr>
        <a:xfrm>
          <a:off x="863111" y="1281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54556</xdr:rowOff>
    </xdr:from>
    <xdr:to>
      <xdr:col>24</xdr:col>
      <xdr:colOff>63500</xdr:colOff>
      <xdr:row>95</xdr:row>
      <xdr:rowOff>69235</xdr:rowOff>
    </xdr:to>
    <xdr:cxnSp macro="">
      <xdr:nvCxnSpPr>
        <xdr:cNvPr id="231" name="直線コネクタ 230"/>
        <xdr:cNvCxnSpPr/>
      </xdr:nvCxnSpPr>
      <xdr:spPr>
        <a:xfrm>
          <a:off x="3797300" y="16342306"/>
          <a:ext cx="838200" cy="1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54556</xdr:rowOff>
    </xdr:from>
    <xdr:to>
      <xdr:col>19</xdr:col>
      <xdr:colOff>177800</xdr:colOff>
      <xdr:row>95</xdr:row>
      <xdr:rowOff>118869</xdr:rowOff>
    </xdr:to>
    <xdr:cxnSp macro="">
      <xdr:nvCxnSpPr>
        <xdr:cNvPr id="234" name="直線コネクタ 233"/>
        <xdr:cNvCxnSpPr/>
      </xdr:nvCxnSpPr>
      <xdr:spPr>
        <a:xfrm flipV="1">
          <a:off x="2908300" y="16342306"/>
          <a:ext cx="889000" cy="6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118869</xdr:rowOff>
    </xdr:from>
    <xdr:to>
      <xdr:col>15</xdr:col>
      <xdr:colOff>50800</xdr:colOff>
      <xdr:row>95</xdr:row>
      <xdr:rowOff>129918</xdr:rowOff>
    </xdr:to>
    <xdr:cxnSp macro="">
      <xdr:nvCxnSpPr>
        <xdr:cNvPr id="237" name="直線コネクタ 236"/>
        <xdr:cNvCxnSpPr/>
      </xdr:nvCxnSpPr>
      <xdr:spPr>
        <a:xfrm flipV="1">
          <a:off x="2019300" y="16406619"/>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129918</xdr:rowOff>
    </xdr:from>
    <xdr:to>
      <xdr:col>10</xdr:col>
      <xdr:colOff>114300</xdr:colOff>
      <xdr:row>96</xdr:row>
      <xdr:rowOff>24637</xdr:rowOff>
    </xdr:to>
    <xdr:cxnSp macro="">
      <xdr:nvCxnSpPr>
        <xdr:cNvPr id="240" name="直線コネクタ 239"/>
        <xdr:cNvCxnSpPr/>
      </xdr:nvCxnSpPr>
      <xdr:spPr>
        <a:xfrm flipV="1">
          <a:off x="1130300" y="16417668"/>
          <a:ext cx="889000" cy="6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18435</xdr:rowOff>
    </xdr:from>
    <xdr:to>
      <xdr:col>24</xdr:col>
      <xdr:colOff>114300</xdr:colOff>
      <xdr:row>95</xdr:row>
      <xdr:rowOff>120035</xdr:rowOff>
    </xdr:to>
    <xdr:sp macro="" textlink="">
      <xdr:nvSpPr>
        <xdr:cNvPr id="250" name="楕円 249"/>
        <xdr:cNvSpPr/>
      </xdr:nvSpPr>
      <xdr:spPr>
        <a:xfrm>
          <a:off x="4584700" y="1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41312</xdr:rowOff>
    </xdr:from>
    <xdr:ext cx="534377" cy="259045"/>
    <xdr:sp macro="" textlink="">
      <xdr:nvSpPr>
        <xdr:cNvPr id="251" name="扶助費該当値テキスト"/>
        <xdr:cNvSpPr txBox="1"/>
      </xdr:nvSpPr>
      <xdr:spPr>
        <a:xfrm>
          <a:off x="4686300" y="161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3756</xdr:rowOff>
    </xdr:from>
    <xdr:to>
      <xdr:col>20</xdr:col>
      <xdr:colOff>38100</xdr:colOff>
      <xdr:row>95</xdr:row>
      <xdr:rowOff>105356</xdr:rowOff>
    </xdr:to>
    <xdr:sp macro="" textlink="">
      <xdr:nvSpPr>
        <xdr:cNvPr id="252" name="楕円 251"/>
        <xdr:cNvSpPr/>
      </xdr:nvSpPr>
      <xdr:spPr>
        <a:xfrm>
          <a:off x="3746500" y="1629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121883</xdr:rowOff>
    </xdr:from>
    <xdr:ext cx="534377" cy="259045"/>
    <xdr:sp macro="" textlink="">
      <xdr:nvSpPr>
        <xdr:cNvPr id="253" name="テキスト ボックス 252"/>
        <xdr:cNvSpPr txBox="1"/>
      </xdr:nvSpPr>
      <xdr:spPr>
        <a:xfrm>
          <a:off x="3530111" y="1606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68069</xdr:rowOff>
    </xdr:from>
    <xdr:to>
      <xdr:col>15</xdr:col>
      <xdr:colOff>101600</xdr:colOff>
      <xdr:row>95</xdr:row>
      <xdr:rowOff>169669</xdr:rowOff>
    </xdr:to>
    <xdr:sp macro="" textlink="">
      <xdr:nvSpPr>
        <xdr:cNvPr id="254" name="楕円 253"/>
        <xdr:cNvSpPr/>
      </xdr:nvSpPr>
      <xdr:spPr>
        <a:xfrm>
          <a:off x="2857500" y="1635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14746</xdr:rowOff>
    </xdr:from>
    <xdr:ext cx="534377" cy="259045"/>
    <xdr:sp macro="" textlink="">
      <xdr:nvSpPr>
        <xdr:cNvPr id="255" name="テキスト ボックス 254"/>
        <xdr:cNvSpPr txBox="1"/>
      </xdr:nvSpPr>
      <xdr:spPr>
        <a:xfrm>
          <a:off x="2641111" y="1613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79118</xdr:rowOff>
    </xdr:from>
    <xdr:to>
      <xdr:col>10</xdr:col>
      <xdr:colOff>165100</xdr:colOff>
      <xdr:row>96</xdr:row>
      <xdr:rowOff>9268</xdr:rowOff>
    </xdr:to>
    <xdr:sp macro="" textlink="">
      <xdr:nvSpPr>
        <xdr:cNvPr id="256" name="楕円 255"/>
        <xdr:cNvSpPr/>
      </xdr:nvSpPr>
      <xdr:spPr>
        <a:xfrm>
          <a:off x="1968500" y="1636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25795</xdr:rowOff>
    </xdr:from>
    <xdr:ext cx="534377" cy="259045"/>
    <xdr:sp macro="" textlink="">
      <xdr:nvSpPr>
        <xdr:cNvPr id="257" name="テキスト ボックス 256"/>
        <xdr:cNvSpPr txBox="1"/>
      </xdr:nvSpPr>
      <xdr:spPr>
        <a:xfrm>
          <a:off x="1752111" y="1614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145287</xdr:rowOff>
    </xdr:from>
    <xdr:to>
      <xdr:col>6</xdr:col>
      <xdr:colOff>38100</xdr:colOff>
      <xdr:row>96</xdr:row>
      <xdr:rowOff>75437</xdr:rowOff>
    </xdr:to>
    <xdr:sp macro="" textlink="">
      <xdr:nvSpPr>
        <xdr:cNvPr id="258" name="楕円 257"/>
        <xdr:cNvSpPr/>
      </xdr:nvSpPr>
      <xdr:spPr>
        <a:xfrm>
          <a:off x="1079500" y="1643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91964</xdr:rowOff>
    </xdr:from>
    <xdr:ext cx="534377" cy="259045"/>
    <xdr:sp macro="" textlink="">
      <xdr:nvSpPr>
        <xdr:cNvPr id="259" name="テキスト ボックス 258"/>
        <xdr:cNvSpPr txBox="1"/>
      </xdr:nvSpPr>
      <xdr:spPr>
        <a:xfrm>
          <a:off x="863111" y="1620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170255</xdr:rowOff>
    </xdr:from>
    <xdr:to>
      <xdr:col>55</xdr:col>
      <xdr:colOff>0</xdr:colOff>
      <xdr:row>37</xdr:row>
      <xdr:rowOff>47888</xdr:rowOff>
    </xdr:to>
    <xdr:cxnSp macro="">
      <xdr:nvCxnSpPr>
        <xdr:cNvPr id="290" name="直線コネクタ 289"/>
        <xdr:cNvCxnSpPr/>
      </xdr:nvCxnSpPr>
      <xdr:spPr>
        <a:xfrm flipV="1">
          <a:off x="9639300" y="6342455"/>
          <a:ext cx="838200" cy="4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10071</xdr:rowOff>
    </xdr:from>
    <xdr:to>
      <xdr:col>50</xdr:col>
      <xdr:colOff>114300</xdr:colOff>
      <xdr:row>37</xdr:row>
      <xdr:rowOff>47888</xdr:rowOff>
    </xdr:to>
    <xdr:cxnSp macro="">
      <xdr:nvCxnSpPr>
        <xdr:cNvPr id="293" name="直線コネクタ 292"/>
        <xdr:cNvCxnSpPr/>
      </xdr:nvCxnSpPr>
      <xdr:spPr>
        <a:xfrm>
          <a:off x="8750300" y="6353721"/>
          <a:ext cx="889000" cy="3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117542</xdr:rowOff>
    </xdr:from>
    <xdr:to>
      <xdr:col>45</xdr:col>
      <xdr:colOff>177800</xdr:colOff>
      <xdr:row>37</xdr:row>
      <xdr:rowOff>10071</xdr:rowOff>
    </xdr:to>
    <xdr:cxnSp macro="">
      <xdr:nvCxnSpPr>
        <xdr:cNvPr id="296" name="直線コネクタ 295"/>
        <xdr:cNvCxnSpPr/>
      </xdr:nvCxnSpPr>
      <xdr:spPr>
        <a:xfrm>
          <a:off x="7861300" y="6289742"/>
          <a:ext cx="889000" cy="6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117542</xdr:rowOff>
    </xdr:from>
    <xdr:to>
      <xdr:col>41</xdr:col>
      <xdr:colOff>50800</xdr:colOff>
      <xdr:row>37</xdr:row>
      <xdr:rowOff>99194</xdr:rowOff>
    </xdr:to>
    <xdr:cxnSp macro="">
      <xdr:nvCxnSpPr>
        <xdr:cNvPr id="299" name="直線コネクタ 298"/>
        <xdr:cNvCxnSpPr/>
      </xdr:nvCxnSpPr>
      <xdr:spPr>
        <a:xfrm flipV="1">
          <a:off x="6972300" y="6289742"/>
          <a:ext cx="889000" cy="15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119455</xdr:rowOff>
    </xdr:from>
    <xdr:to>
      <xdr:col>55</xdr:col>
      <xdr:colOff>50800</xdr:colOff>
      <xdr:row>37</xdr:row>
      <xdr:rowOff>49605</xdr:rowOff>
    </xdr:to>
    <xdr:sp macro="" textlink="">
      <xdr:nvSpPr>
        <xdr:cNvPr id="309" name="楕円 308"/>
        <xdr:cNvSpPr/>
      </xdr:nvSpPr>
      <xdr:spPr>
        <a:xfrm>
          <a:off x="10426700" y="629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142332</xdr:rowOff>
    </xdr:from>
    <xdr:ext cx="599010" cy="259045"/>
    <xdr:sp macro="" textlink="">
      <xdr:nvSpPr>
        <xdr:cNvPr id="310" name="補助費等該当値テキスト"/>
        <xdr:cNvSpPr txBox="1"/>
      </xdr:nvSpPr>
      <xdr:spPr>
        <a:xfrm>
          <a:off x="10528300" y="614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168538</xdr:rowOff>
    </xdr:from>
    <xdr:to>
      <xdr:col>50</xdr:col>
      <xdr:colOff>165100</xdr:colOff>
      <xdr:row>37</xdr:row>
      <xdr:rowOff>98688</xdr:rowOff>
    </xdr:to>
    <xdr:sp macro="" textlink="">
      <xdr:nvSpPr>
        <xdr:cNvPr id="311" name="楕円 310"/>
        <xdr:cNvSpPr/>
      </xdr:nvSpPr>
      <xdr:spPr>
        <a:xfrm>
          <a:off x="9588500" y="634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115215</xdr:rowOff>
    </xdr:from>
    <xdr:ext cx="599010" cy="259045"/>
    <xdr:sp macro="" textlink="">
      <xdr:nvSpPr>
        <xdr:cNvPr id="312" name="テキスト ボックス 311"/>
        <xdr:cNvSpPr txBox="1"/>
      </xdr:nvSpPr>
      <xdr:spPr>
        <a:xfrm>
          <a:off x="9339795" y="611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130721</xdr:rowOff>
    </xdr:from>
    <xdr:to>
      <xdr:col>46</xdr:col>
      <xdr:colOff>38100</xdr:colOff>
      <xdr:row>37</xdr:row>
      <xdr:rowOff>60871</xdr:rowOff>
    </xdr:to>
    <xdr:sp macro="" textlink="">
      <xdr:nvSpPr>
        <xdr:cNvPr id="313" name="楕円 312"/>
        <xdr:cNvSpPr/>
      </xdr:nvSpPr>
      <xdr:spPr>
        <a:xfrm>
          <a:off x="8699500" y="630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77398</xdr:rowOff>
    </xdr:from>
    <xdr:ext cx="599010" cy="259045"/>
    <xdr:sp macro="" textlink="">
      <xdr:nvSpPr>
        <xdr:cNvPr id="314" name="テキスト ボックス 313"/>
        <xdr:cNvSpPr txBox="1"/>
      </xdr:nvSpPr>
      <xdr:spPr>
        <a:xfrm>
          <a:off x="8450795" y="607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66742</xdr:rowOff>
    </xdr:from>
    <xdr:to>
      <xdr:col>41</xdr:col>
      <xdr:colOff>101600</xdr:colOff>
      <xdr:row>36</xdr:row>
      <xdr:rowOff>168342</xdr:rowOff>
    </xdr:to>
    <xdr:sp macro="" textlink="">
      <xdr:nvSpPr>
        <xdr:cNvPr id="315" name="楕円 314"/>
        <xdr:cNvSpPr/>
      </xdr:nvSpPr>
      <xdr:spPr>
        <a:xfrm>
          <a:off x="7810500" y="623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13419</xdr:rowOff>
    </xdr:from>
    <xdr:ext cx="599010" cy="259045"/>
    <xdr:sp macro="" textlink="">
      <xdr:nvSpPr>
        <xdr:cNvPr id="316" name="テキスト ボックス 315"/>
        <xdr:cNvSpPr txBox="1"/>
      </xdr:nvSpPr>
      <xdr:spPr>
        <a:xfrm>
          <a:off x="7561795" y="6014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48394</xdr:rowOff>
    </xdr:from>
    <xdr:to>
      <xdr:col>36</xdr:col>
      <xdr:colOff>165100</xdr:colOff>
      <xdr:row>37</xdr:row>
      <xdr:rowOff>149994</xdr:rowOff>
    </xdr:to>
    <xdr:sp macro="" textlink="">
      <xdr:nvSpPr>
        <xdr:cNvPr id="317" name="楕円 316"/>
        <xdr:cNvSpPr/>
      </xdr:nvSpPr>
      <xdr:spPr>
        <a:xfrm>
          <a:off x="6921500" y="639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166521</xdr:rowOff>
    </xdr:from>
    <xdr:ext cx="599010" cy="259045"/>
    <xdr:sp macro="" textlink="">
      <xdr:nvSpPr>
        <xdr:cNvPr id="318" name="テキスト ボックス 317"/>
        <xdr:cNvSpPr txBox="1"/>
      </xdr:nvSpPr>
      <xdr:spPr>
        <a:xfrm>
          <a:off x="6672795" y="6167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25323</xdr:rowOff>
    </xdr:from>
    <xdr:to>
      <xdr:col>55</xdr:col>
      <xdr:colOff>0</xdr:colOff>
      <xdr:row>58</xdr:row>
      <xdr:rowOff>33375</xdr:rowOff>
    </xdr:to>
    <xdr:cxnSp macro="">
      <xdr:nvCxnSpPr>
        <xdr:cNvPr id="345" name="直線コネクタ 344"/>
        <xdr:cNvCxnSpPr/>
      </xdr:nvCxnSpPr>
      <xdr:spPr>
        <a:xfrm>
          <a:off x="9639300" y="9969423"/>
          <a:ext cx="838200" cy="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121806</xdr:rowOff>
    </xdr:from>
    <xdr:to>
      <xdr:col>50</xdr:col>
      <xdr:colOff>114300</xdr:colOff>
      <xdr:row>58</xdr:row>
      <xdr:rowOff>25323</xdr:rowOff>
    </xdr:to>
    <xdr:cxnSp macro="">
      <xdr:nvCxnSpPr>
        <xdr:cNvPr id="348" name="直線コネクタ 347"/>
        <xdr:cNvCxnSpPr/>
      </xdr:nvCxnSpPr>
      <xdr:spPr>
        <a:xfrm>
          <a:off x="8750300" y="9894456"/>
          <a:ext cx="889000" cy="7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121806</xdr:rowOff>
    </xdr:from>
    <xdr:to>
      <xdr:col>45</xdr:col>
      <xdr:colOff>177800</xdr:colOff>
      <xdr:row>58</xdr:row>
      <xdr:rowOff>92312</xdr:rowOff>
    </xdr:to>
    <xdr:cxnSp macro="">
      <xdr:nvCxnSpPr>
        <xdr:cNvPr id="351" name="直線コネクタ 350"/>
        <xdr:cNvCxnSpPr/>
      </xdr:nvCxnSpPr>
      <xdr:spPr>
        <a:xfrm flipV="1">
          <a:off x="7861300" y="9894456"/>
          <a:ext cx="889000" cy="14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20589</xdr:rowOff>
    </xdr:from>
    <xdr:to>
      <xdr:col>41</xdr:col>
      <xdr:colOff>50800</xdr:colOff>
      <xdr:row>58</xdr:row>
      <xdr:rowOff>92312</xdr:rowOff>
    </xdr:to>
    <xdr:cxnSp macro="">
      <xdr:nvCxnSpPr>
        <xdr:cNvPr id="354" name="直線コネクタ 353"/>
        <xdr:cNvCxnSpPr/>
      </xdr:nvCxnSpPr>
      <xdr:spPr>
        <a:xfrm>
          <a:off x="6972300" y="9964689"/>
          <a:ext cx="889000" cy="7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154025</xdr:rowOff>
    </xdr:from>
    <xdr:to>
      <xdr:col>55</xdr:col>
      <xdr:colOff>50800</xdr:colOff>
      <xdr:row>58</xdr:row>
      <xdr:rowOff>84175</xdr:rowOff>
    </xdr:to>
    <xdr:sp macro="" textlink="">
      <xdr:nvSpPr>
        <xdr:cNvPr id="364" name="楕円 363"/>
        <xdr:cNvSpPr/>
      </xdr:nvSpPr>
      <xdr:spPr>
        <a:xfrm>
          <a:off x="10426700" y="99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105652</xdr:rowOff>
    </xdr:from>
    <xdr:ext cx="599010" cy="259045"/>
    <xdr:sp macro="" textlink="">
      <xdr:nvSpPr>
        <xdr:cNvPr id="365" name="普通建設事業費該当値テキスト"/>
        <xdr:cNvSpPr txBox="1"/>
      </xdr:nvSpPr>
      <xdr:spPr>
        <a:xfrm>
          <a:off x="10528300" y="987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145973</xdr:rowOff>
    </xdr:from>
    <xdr:to>
      <xdr:col>50</xdr:col>
      <xdr:colOff>165100</xdr:colOff>
      <xdr:row>58</xdr:row>
      <xdr:rowOff>76123</xdr:rowOff>
    </xdr:to>
    <xdr:sp macro="" textlink="">
      <xdr:nvSpPr>
        <xdr:cNvPr id="366" name="楕円 365"/>
        <xdr:cNvSpPr/>
      </xdr:nvSpPr>
      <xdr:spPr>
        <a:xfrm>
          <a:off x="9588500" y="991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67250</xdr:rowOff>
    </xdr:from>
    <xdr:ext cx="599010" cy="259045"/>
    <xdr:sp macro="" textlink="">
      <xdr:nvSpPr>
        <xdr:cNvPr id="367" name="テキスト ボックス 366"/>
        <xdr:cNvSpPr txBox="1"/>
      </xdr:nvSpPr>
      <xdr:spPr>
        <a:xfrm>
          <a:off x="9339795" y="10011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71006</xdr:rowOff>
    </xdr:from>
    <xdr:to>
      <xdr:col>46</xdr:col>
      <xdr:colOff>38100</xdr:colOff>
      <xdr:row>58</xdr:row>
      <xdr:rowOff>1156</xdr:rowOff>
    </xdr:to>
    <xdr:sp macro="" textlink="">
      <xdr:nvSpPr>
        <xdr:cNvPr id="368" name="楕円 367"/>
        <xdr:cNvSpPr/>
      </xdr:nvSpPr>
      <xdr:spPr>
        <a:xfrm>
          <a:off x="8699500" y="984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17683</xdr:rowOff>
    </xdr:from>
    <xdr:ext cx="599010" cy="259045"/>
    <xdr:sp macro="" textlink="">
      <xdr:nvSpPr>
        <xdr:cNvPr id="369" name="テキスト ボックス 368"/>
        <xdr:cNvSpPr txBox="1"/>
      </xdr:nvSpPr>
      <xdr:spPr>
        <a:xfrm>
          <a:off x="8450795" y="961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41512</xdr:rowOff>
    </xdr:from>
    <xdr:to>
      <xdr:col>41</xdr:col>
      <xdr:colOff>101600</xdr:colOff>
      <xdr:row>58</xdr:row>
      <xdr:rowOff>143112</xdr:rowOff>
    </xdr:to>
    <xdr:sp macro="" textlink="">
      <xdr:nvSpPr>
        <xdr:cNvPr id="370" name="楕円 369"/>
        <xdr:cNvSpPr/>
      </xdr:nvSpPr>
      <xdr:spPr>
        <a:xfrm>
          <a:off x="7810500" y="998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134239</xdr:rowOff>
    </xdr:from>
    <xdr:ext cx="599010" cy="259045"/>
    <xdr:sp macro="" textlink="">
      <xdr:nvSpPr>
        <xdr:cNvPr id="371" name="テキスト ボックス 370"/>
        <xdr:cNvSpPr txBox="1"/>
      </xdr:nvSpPr>
      <xdr:spPr>
        <a:xfrm>
          <a:off x="7561795" y="1007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141239</xdr:rowOff>
    </xdr:from>
    <xdr:to>
      <xdr:col>36</xdr:col>
      <xdr:colOff>165100</xdr:colOff>
      <xdr:row>58</xdr:row>
      <xdr:rowOff>71389</xdr:rowOff>
    </xdr:to>
    <xdr:sp macro="" textlink="">
      <xdr:nvSpPr>
        <xdr:cNvPr id="372" name="楕円 371"/>
        <xdr:cNvSpPr/>
      </xdr:nvSpPr>
      <xdr:spPr>
        <a:xfrm>
          <a:off x="6921500" y="99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62516</xdr:rowOff>
    </xdr:from>
    <xdr:ext cx="599010" cy="259045"/>
    <xdr:sp macro="" textlink="">
      <xdr:nvSpPr>
        <xdr:cNvPr id="373" name="テキスト ボックス 372"/>
        <xdr:cNvSpPr txBox="1"/>
      </xdr:nvSpPr>
      <xdr:spPr>
        <a:xfrm>
          <a:off x="6672795" y="1000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2848</xdr:rowOff>
    </xdr:from>
    <xdr:to>
      <xdr:col>55</xdr:col>
      <xdr:colOff>0</xdr:colOff>
      <xdr:row>79</xdr:row>
      <xdr:rowOff>47941</xdr:rowOff>
    </xdr:to>
    <xdr:cxnSp macro="">
      <xdr:nvCxnSpPr>
        <xdr:cNvPr id="404" name="直線コネクタ 403"/>
        <xdr:cNvCxnSpPr/>
      </xdr:nvCxnSpPr>
      <xdr:spPr>
        <a:xfrm flipV="1">
          <a:off x="9639300" y="13547398"/>
          <a:ext cx="838200" cy="4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52640</xdr:rowOff>
    </xdr:from>
    <xdr:to>
      <xdr:col>50</xdr:col>
      <xdr:colOff>114300</xdr:colOff>
      <xdr:row>79</xdr:row>
      <xdr:rowOff>47941</xdr:rowOff>
    </xdr:to>
    <xdr:cxnSp macro="">
      <xdr:nvCxnSpPr>
        <xdr:cNvPr id="407" name="直線コネクタ 406"/>
        <xdr:cNvCxnSpPr/>
      </xdr:nvCxnSpPr>
      <xdr:spPr>
        <a:xfrm>
          <a:off x="8750300" y="13425740"/>
          <a:ext cx="889000" cy="1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52640</xdr:rowOff>
    </xdr:from>
    <xdr:to>
      <xdr:col>45</xdr:col>
      <xdr:colOff>177800</xdr:colOff>
      <xdr:row>79</xdr:row>
      <xdr:rowOff>96115</xdr:rowOff>
    </xdr:to>
    <xdr:cxnSp macro="">
      <xdr:nvCxnSpPr>
        <xdr:cNvPr id="410" name="直線コネクタ 409"/>
        <xdr:cNvCxnSpPr/>
      </xdr:nvCxnSpPr>
      <xdr:spPr>
        <a:xfrm flipV="1">
          <a:off x="7861300" y="13425740"/>
          <a:ext cx="889000" cy="2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122107</xdr:rowOff>
    </xdr:from>
    <xdr:ext cx="599010" cy="259045"/>
    <xdr:sp macro="" textlink="">
      <xdr:nvSpPr>
        <xdr:cNvPr id="412" name="テキスト ボックス 411"/>
        <xdr:cNvSpPr txBox="1"/>
      </xdr:nvSpPr>
      <xdr:spPr>
        <a:xfrm>
          <a:off x="8450795" y="134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123498</xdr:rowOff>
    </xdr:from>
    <xdr:to>
      <xdr:col>55</xdr:col>
      <xdr:colOff>50800</xdr:colOff>
      <xdr:row>79</xdr:row>
      <xdr:rowOff>53648</xdr:rowOff>
    </xdr:to>
    <xdr:sp macro="" textlink="">
      <xdr:nvSpPr>
        <xdr:cNvPr id="420" name="楕円 419"/>
        <xdr:cNvSpPr/>
      </xdr:nvSpPr>
      <xdr:spPr>
        <a:xfrm>
          <a:off x="10426700" y="1349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69738</xdr:rowOff>
    </xdr:from>
    <xdr:ext cx="534377" cy="259045"/>
    <xdr:sp macro="" textlink="">
      <xdr:nvSpPr>
        <xdr:cNvPr id="421" name="普通建設事業費 （ うち新規整備　）該当値テキスト"/>
        <xdr:cNvSpPr txBox="1"/>
      </xdr:nvSpPr>
      <xdr:spPr>
        <a:xfrm>
          <a:off x="10528300" y="1344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168591</xdr:rowOff>
    </xdr:from>
    <xdr:to>
      <xdr:col>50</xdr:col>
      <xdr:colOff>165100</xdr:colOff>
      <xdr:row>79</xdr:row>
      <xdr:rowOff>98741</xdr:rowOff>
    </xdr:to>
    <xdr:sp macro="" textlink="">
      <xdr:nvSpPr>
        <xdr:cNvPr id="422" name="楕円 421"/>
        <xdr:cNvSpPr/>
      </xdr:nvSpPr>
      <xdr:spPr>
        <a:xfrm>
          <a:off x="9588500" y="1354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89868</xdr:rowOff>
    </xdr:from>
    <xdr:ext cx="534377" cy="259045"/>
    <xdr:sp macro="" textlink="">
      <xdr:nvSpPr>
        <xdr:cNvPr id="423" name="テキスト ボックス 422"/>
        <xdr:cNvSpPr txBox="1"/>
      </xdr:nvSpPr>
      <xdr:spPr>
        <a:xfrm>
          <a:off x="9372111" y="1363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1840</xdr:rowOff>
    </xdr:from>
    <xdr:to>
      <xdr:col>46</xdr:col>
      <xdr:colOff>38100</xdr:colOff>
      <xdr:row>78</xdr:row>
      <xdr:rowOff>103440</xdr:rowOff>
    </xdr:to>
    <xdr:sp macro="" textlink="">
      <xdr:nvSpPr>
        <xdr:cNvPr id="424" name="楕円 423"/>
        <xdr:cNvSpPr/>
      </xdr:nvSpPr>
      <xdr:spPr>
        <a:xfrm>
          <a:off x="8699500" y="1337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119967</xdr:rowOff>
    </xdr:from>
    <xdr:ext cx="599010" cy="259045"/>
    <xdr:sp macro="" textlink="">
      <xdr:nvSpPr>
        <xdr:cNvPr id="425" name="テキスト ボックス 424"/>
        <xdr:cNvSpPr txBox="1"/>
      </xdr:nvSpPr>
      <xdr:spPr>
        <a:xfrm>
          <a:off x="8450795" y="13150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45315</xdr:rowOff>
    </xdr:from>
    <xdr:to>
      <xdr:col>41</xdr:col>
      <xdr:colOff>101600</xdr:colOff>
      <xdr:row>79</xdr:row>
      <xdr:rowOff>146915</xdr:rowOff>
    </xdr:to>
    <xdr:sp macro="" textlink="">
      <xdr:nvSpPr>
        <xdr:cNvPr id="426" name="楕円 425"/>
        <xdr:cNvSpPr/>
      </xdr:nvSpPr>
      <xdr:spPr>
        <a:xfrm>
          <a:off x="7810500" y="1358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138042</xdr:rowOff>
    </xdr:from>
    <xdr:ext cx="469744" cy="259045"/>
    <xdr:sp macro="" textlink="">
      <xdr:nvSpPr>
        <xdr:cNvPr id="427" name="テキスト ボックス 426"/>
        <xdr:cNvSpPr txBox="1"/>
      </xdr:nvSpPr>
      <xdr:spPr>
        <a:xfrm>
          <a:off x="7626428" y="136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81575</xdr:rowOff>
    </xdr:from>
    <xdr:to>
      <xdr:col>55</xdr:col>
      <xdr:colOff>0</xdr:colOff>
      <xdr:row>97</xdr:row>
      <xdr:rowOff>100608</xdr:rowOff>
    </xdr:to>
    <xdr:cxnSp macro="">
      <xdr:nvCxnSpPr>
        <xdr:cNvPr id="452" name="直線コネクタ 451"/>
        <xdr:cNvCxnSpPr/>
      </xdr:nvCxnSpPr>
      <xdr:spPr>
        <a:xfrm>
          <a:off x="9639300" y="16712225"/>
          <a:ext cx="838200" cy="1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34927</xdr:rowOff>
    </xdr:from>
    <xdr:ext cx="599010" cy="259045"/>
    <xdr:sp macro="" textlink="">
      <xdr:nvSpPr>
        <xdr:cNvPr id="453" name="普通建設事業費 （ うち更新整備　）平均値テキスト"/>
        <xdr:cNvSpPr txBox="1"/>
      </xdr:nvSpPr>
      <xdr:spPr>
        <a:xfrm>
          <a:off x="10528300" y="16665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76366</xdr:rowOff>
    </xdr:from>
    <xdr:to>
      <xdr:col>50</xdr:col>
      <xdr:colOff>114300</xdr:colOff>
      <xdr:row>97</xdr:row>
      <xdr:rowOff>81575</xdr:rowOff>
    </xdr:to>
    <xdr:cxnSp macro="">
      <xdr:nvCxnSpPr>
        <xdr:cNvPr id="455" name="直線コネクタ 454"/>
        <xdr:cNvCxnSpPr/>
      </xdr:nvCxnSpPr>
      <xdr:spPr>
        <a:xfrm>
          <a:off x="8750300" y="16707016"/>
          <a:ext cx="8890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76366</xdr:rowOff>
    </xdr:from>
    <xdr:to>
      <xdr:col>45</xdr:col>
      <xdr:colOff>177800</xdr:colOff>
      <xdr:row>97</xdr:row>
      <xdr:rowOff>143690</xdr:rowOff>
    </xdr:to>
    <xdr:cxnSp macro="">
      <xdr:nvCxnSpPr>
        <xdr:cNvPr id="458" name="直線コネクタ 457"/>
        <xdr:cNvCxnSpPr/>
      </xdr:nvCxnSpPr>
      <xdr:spPr>
        <a:xfrm flipV="1">
          <a:off x="7861300" y="16707016"/>
          <a:ext cx="889000" cy="6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165819</xdr:rowOff>
    </xdr:from>
    <xdr:ext cx="599010" cy="259045"/>
    <xdr:sp macro="" textlink="">
      <xdr:nvSpPr>
        <xdr:cNvPr id="460" name="テキスト ボックス 459"/>
        <xdr:cNvSpPr txBox="1"/>
      </xdr:nvSpPr>
      <xdr:spPr>
        <a:xfrm>
          <a:off x="8450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49808</xdr:rowOff>
    </xdr:from>
    <xdr:to>
      <xdr:col>55</xdr:col>
      <xdr:colOff>50800</xdr:colOff>
      <xdr:row>97</xdr:row>
      <xdr:rowOff>151408</xdr:rowOff>
    </xdr:to>
    <xdr:sp macro="" textlink="">
      <xdr:nvSpPr>
        <xdr:cNvPr id="468" name="楕円 467"/>
        <xdr:cNvSpPr/>
      </xdr:nvSpPr>
      <xdr:spPr>
        <a:xfrm>
          <a:off x="10426700" y="1668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9185</xdr:rowOff>
    </xdr:from>
    <xdr:ext cx="599010" cy="259045"/>
    <xdr:sp macro="" textlink="">
      <xdr:nvSpPr>
        <xdr:cNvPr id="469" name="普通建設事業費 （ うち更新整備　）該当値テキスト"/>
        <xdr:cNvSpPr txBox="1"/>
      </xdr:nvSpPr>
      <xdr:spPr>
        <a:xfrm>
          <a:off x="10528300" y="16468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30775</xdr:rowOff>
    </xdr:from>
    <xdr:to>
      <xdr:col>50</xdr:col>
      <xdr:colOff>165100</xdr:colOff>
      <xdr:row>97</xdr:row>
      <xdr:rowOff>132375</xdr:rowOff>
    </xdr:to>
    <xdr:sp macro="" textlink="">
      <xdr:nvSpPr>
        <xdr:cNvPr id="470" name="楕円 469"/>
        <xdr:cNvSpPr/>
      </xdr:nvSpPr>
      <xdr:spPr>
        <a:xfrm>
          <a:off x="9588500" y="1666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148902</xdr:rowOff>
    </xdr:from>
    <xdr:ext cx="599010" cy="259045"/>
    <xdr:sp macro="" textlink="">
      <xdr:nvSpPr>
        <xdr:cNvPr id="471" name="テキスト ボックス 470"/>
        <xdr:cNvSpPr txBox="1"/>
      </xdr:nvSpPr>
      <xdr:spPr>
        <a:xfrm>
          <a:off x="9339795" y="1643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25566</xdr:rowOff>
    </xdr:from>
    <xdr:to>
      <xdr:col>46</xdr:col>
      <xdr:colOff>38100</xdr:colOff>
      <xdr:row>97</xdr:row>
      <xdr:rowOff>127166</xdr:rowOff>
    </xdr:to>
    <xdr:sp macro="" textlink="">
      <xdr:nvSpPr>
        <xdr:cNvPr id="472" name="楕円 471"/>
        <xdr:cNvSpPr/>
      </xdr:nvSpPr>
      <xdr:spPr>
        <a:xfrm>
          <a:off x="8699500" y="166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143693</xdr:rowOff>
    </xdr:from>
    <xdr:ext cx="599010" cy="259045"/>
    <xdr:sp macro="" textlink="">
      <xdr:nvSpPr>
        <xdr:cNvPr id="473" name="テキスト ボックス 472"/>
        <xdr:cNvSpPr txBox="1"/>
      </xdr:nvSpPr>
      <xdr:spPr>
        <a:xfrm>
          <a:off x="8450795" y="16431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92890</xdr:rowOff>
    </xdr:from>
    <xdr:to>
      <xdr:col>41</xdr:col>
      <xdr:colOff>101600</xdr:colOff>
      <xdr:row>98</xdr:row>
      <xdr:rowOff>23040</xdr:rowOff>
    </xdr:to>
    <xdr:sp macro="" textlink="">
      <xdr:nvSpPr>
        <xdr:cNvPr id="474" name="楕円 473"/>
        <xdr:cNvSpPr/>
      </xdr:nvSpPr>
      <xdr:spPr>
        <a:xfrm>
          <a:off x="7810500" y="1672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14167</xdr:rowOff>
    </xdr:from>
    <xdr:ext cx="534377" cy="259045"/>
    <xdr:sp macro="" textlink="">
      <xdr:nvSpPr>
        <xdr:cNvPr id="475" name="テキスト ボックス 474"/>
        <xdr:cNvSpPr txBox="1"/>
      </xdr:nvSpPr>
      <xdr:spPr>
        <a:xfrm>
          <a:off x="7594111" y="1681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135669</xdr:rowOff>
    </xdr:from>
    <xdr:to>
      <xdr:col>85</xdr:col>
      <xdr:colOff>127000</xdr:colOff>
      <xdr:row>39</xdr:row>
      <xdr:rowOff>44450</xdr:rowOff>
    </xdr:to>
    <xdr:cxnSp macro="">
      <xdr:nvCxnSpPr>
        <xdr:cNvPr id="504" name="直線コネクタ 503"/>
        <xdr:cNvCxnSpPr/>
      </xdr:nvCxnSpPr>
      <xdr:spPr>
        <a:xfrm flipV="1">
          <a:off x="15481300" y="6650769"/>
          <a:ext cx="838200" cy="8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78959</xdr:rowOff>
    </xdr:from>
    <xdr:ext cx="534377" cy="259045"/>
    <xdr:sp macro="" textlink="">
      <xdr:nvSpPr>
        <xdr:cNvPr id="505" name="災害復旧事業費平均値テキスト"/>
        <xdr:cNvSpPr txBox="1"/>
      </xdr:nvSpPr>
      <xdr:spPr>
        <a:xfrm>
          <a:off x="16370300" y="659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160510</xdr:rowOff>
    </xdr:from>
    <xdr:to>
      <xdr:col>76</xdr:col>
      <xdr:colOff>114300</xdr:colOff>
      <xdr:row>39</xdr:row>
      <xdr:rowOff>44450</xdr:rowOff>
    </xdr:to>
    <xdr:cxnSp macro="">
      <xdr:nvCxnSpPr>
        <xdr:cNvPr id="510" name="直線コネクタ 509"/>
        <xdr:cNvCxnSpPr/>
      </xdr:nvCxnSpPr>
      <xdr:spPr>
        <a:xfrm>
          <a:off x="13703300" y="6675610"/>
          <a:ext cx="889000" cy="5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160510</xdr:rowOff>
    </xdr:from>
    <xdr:to>
      <xdr:col>71</xdr:col>
      <xdr:colOff>177800</xdr:colOff>
      <xdr:row>39</xdr:row>
      <xdr:rowOff>44450</xdr:rowOff>
    </xdr:to>
    <xdr:cxnSp macro="">
      <xdr:nvCxnSpPr>
        <xdr:cNvPr id="513" name="直線コネクタ 512"/>
        <xdr:cNvCxnSpPr/>
      </xdr:nvCxnSpPr>
      <xdr:spPr>
        <a:xfrm flipV="1">
          <a:off x="12814300" y="6675610"/>
          <a:ext cx="889000" cy="5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84869</xdr:rowOff>
    </xdr:from>
    <xdr:to>
      <xdr:col>85</xdr:col>
      <xdr:colOff>177800</xdr:colOff>
      <xdr:row>39</xdr:row>
      <xdr:rowOff>15019</xdr:rowOff>
    </xdr:to>
    <xdr:sp macro="" textlink="">
      <xdr:nvSpPr>
        <xdr:cNvPr id="523" name="楕円 522"/>
        <xdr:cNvSpPr/>
      </xdr:nvSpPr>
      <xdr:spPr>
        <a:xfrm>
          <a:off x="16268700" y="659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44246</xdr:rowOff>
    </xdr:from>
    <xdr:ext cx="534377" cy="259045"/>
    <xdr:sp macro="" textlink="">
      <xdr:nvSpPr>
        <xdr:cNvPr id="524" name="災害復旧事業費該当値テキスト"/>
        <xdr:cNvSpPr txBox="1"/>
      </xdr:nvSpPr>
      <xdr:spPr>
        <a:xfrm>
          <a:off x="16370300" y="638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109710</xdr:rowOff>
    </xdr:from>
    <xdr:to>
      <xdr:col>72</xdr:col>
      <xdr:colOff>38100</xdr:colOff>
      <xdr:row>39</xdr:row>
      <xdr:rowOff>39860</xdr:rowOff>
    </xdr:to>
    <xdr:sp macro="" textlink="">
      <xdr:nvSpPr>
        <xdr:cNvPr id="529" name="楕円 528"/>
        <xdr:cNvSpPr/>
      </xdr:nvSpPr>
      <xdr:spPr>
        <a:xfrm>
          <a:off x="13652500" y="662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30987</xdr:rowOff>
    </xdr:from>
    <xdr:ext cx="534377" cy="259045"/>
    <xdr:sp macro="" textlink="">
      <xdr:nvSpPr>
        <xdr:cNvPr id="530" name="テキスト ボックス 529"/>
        <xdr:cNvSpPr txBox="1"/>
      </xdr:nvSpPr>
      <xdr:spPr>
        <a:xfrm>
          <a:off x="13436111" y="671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46966</xdr:rowOff>
    </xdr:from>
    <xdr:to>
      <xdr:col>85</xdr:col>
      <xdr:colOff>127000</xdr:colOff>
      <xdr:row>77</xdr:row>
      <xdr:rowOff>72558</xdr:rowOff>
    </xdr:to>
    <xdr:cxnSp macro="">
      <xdr:nvCxnSpPr>
        <xdr:cNvPr id="616" name="直線コネクタ 615"/>
        <xdr:cNvCxnSpPr/>
      </xdr:nvCxnSpPr>
      <xdr:spPr>
        <a:xfrm flipV="1">
          <a:off x="15481300" y="13248616"/>
          <a:ext cx="838200" cy="2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43399</xdr:rowOff>
    </xdr:from>
    <xdr:to>
      <xdr:col>81</xdr:col>
      <xdr:colOff>50800</xdr:colOff>
      <xdr:row>77</xdr:row>
      <xdr:rowOff>72558</xdr:rowOff>
    </xdr:to>
    <xdr:cxnSp macro="">
      <xdr:nvCxnSpPr>
        <xdr:cNvPr id="619" name="直線コネクタ 618"/>
        <xdr:cNvCxnSpPr/>
      </xdr:nvCxnSpPr>
      <xdr:spPr>
        <a:xfrm>
          <a:off x="14592300" y="13245049"/>
          <a:ext cx="889000" cy="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43399</xdr:rowOff>
    </xdr:from>
    <xdr:to>
      <xdr:col>76</xdr:col>
      <xdr:colOff>114300</xdr:colOff>
      <xdr:row>77</xdr:row>
      <xdr:rowOff>50933</xdr:rowOff>
    </xdr:to>
    <xdr:cxnSp macro="">
      <xdr:nvCxnSpPr>
        <xdr:cNvPr id="622" name="直線コネクタ 621"/>
        <xdr:cNvCxnSpPr/>
      </xdr:nvCxnSpPr>
      <xdr:spPr>
        <a:xfrm flipV="1">
          <a:off x="13703300" y="13245049"/>
          <a:ext cx="889000" cy="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4" name="テキスト ボックス 623"/>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2254</xdr:rowOff>
    </xdr:from>
    <xdr:to>
      <xdr:col>71</xdr:col>
      <xdr:colOff>177800</xdr:colOff>
      <xdr:row>77</xdr:row>
      <xdr:rowOff>50933</xdr:rowOff>
    </xdr:to>
    <xdr:cxnSp macro="">
      <xdr:nvCxnSpPr>
        <xdr:cNvPr id="625" name="直線コネクタ 624"/>
        <xdr:cNvCxnSpPr/>
      </xdr:nvCxnSpPr>
      <xdr:spPr>
        <a:xfrm>
          <a:off x="12814300" y="13203904"/>
          <a:ext cx="889000" cy="4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145347</xdr:rowOff>
    </xdr:from>
    <xdr:ext cx="599010" cy="259045"/>
    <xdr:sp macro="" textlink="">
      <xdr:nvSpPr>
        <xdr:cNvPr id="627" name="テキスト ボックス 626"/>
        <xdr:cNvSpPr txBox="1"/>
      </xdr:nvSpPr>
      <xdr:spPr>
        <a:xfrm>
          <a:off x="13403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9" name="テキスト ボックス 628"/>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167616</xdr:rowOff>
    </xdr:from>
    <xdr:to>
      <xdr:col>85</xdr:col>
      <xdr:colOff>177800</xdr:colOff>
      <xdr:row>77</xdr:row>
      <xdr:rowOff>97766</xdr:rowOff>
    </xdr:to>
    <xdr:sp macro="" textlink="">
      <xdr:nvSpPr>
        <xdr:cNvPr id="635" name="楕円 634"/>
        <xdr:cNvSpPr/>
      </xdr:nvSpPr>
      <xdr:spPr>
        <a:xfrm>
          <a:off x="16268700" y="1319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19043</xdr:rowOff>
    </xdr:from>
    <xdr:ext cx="599010" cy="259045"/>
    <xdr:sp macro="" textlink="">
      <xdr:nvSpPr>
        <xdr:cNvPr id="636" name="公債費該当値テキスト"/>
        <xdr:cNvSpPr txBox="1"/>
      </xdr:nvSpPr>
      <xdr:spPr>
        <a:xfrm>
          <a:off x="16370300" y="1304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21758</xdr:rowOff>
    </xdr:from>
    <xdr:to>
      <xdr:col>81</xdr:col>
      <xdr:colOff>101600</xdr:colOff>
      <xdr:row>77</xdr:row>
      <xdr:rowOff>123358</xdr:rowOff>
    </xdr:to>
    <xdr:sp macro="" textlink="">
      <xdr:nvSpPr>
        <xdr:cNvPr id="637" name="楕円 636"/>
        <xdr:cNvSpPr/>
      </xdr:nvSpPr>
      <xdr:spPr>
        <a:xfrm>
          <a:off x="15430500" y="1322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139885</xdr:rowOff>
    </xdr:from>
    <xdr:ext cx="599010" cy="259045"/>
    <xdr:sp macro="" textlink="">
      <xdr:nvSpPr>
        <xdr:cNvPr id="638" name="テキスト ボックス 637"/>
        <xdr:cNvSpPr txBox="1"/>
      </xdr:nvSpPr>
      <xdr:spPr>
        <a:xfrm>
          <a:off x="15181795" y="1299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164049</xdr:rowOff>
    </xdr:from>
    <xdr:to>
      <xdr:col>76</xdr:col>
      <xdr:colOff>165100</xdr:colOff>
      <xdr:row>77</xdr:row>
      <xdr:rowOff>94199</xdr:rowOff>
    </xdr:to>
    <xdr:sp macro="" textlink="">
      <xdr:nvSpPr>
        <xdr:cNvPr id="639" name="楕円 638"/>
        <xdr:cNvSpPr/>
      </xdr:nvSpPr>
      <xdr:spPr>
        <a:xfrm>
          <a:off x="14541500" y="131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110725</xdr:rowOff>
    </xdr:from>
    <xdr:ext cx="599010" cy="259045"/>
    <xdr:sp macro="" textlink="">
      <xdr:nvSpPr>
        <xdr:cNvPr id="640" name="テキスト ボックス 639"/>
        <xdr:cNvSpPr txBox="1"/>
      </xdr:nvSpPr>
      <xdr:spPr>
        <a:xfrm>
          <a:off x="14292795" y="1296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133</xdr:rowOff>
    </xdr:from>
    <xdr:to>
      <xdr:col>72</xdr:col>
      <xdr:colOff>38100</xdr:colOff>
      <xdr:row>77</xdr:row>
      <xdr:rowOff>101733</xdr:rowOff>
    </xdr:to>
    <xdr:sp macro="" textlink="">
      <xdr:nvSpPr>
        <xdr:cNvPr id="641" name="楕円 640"/>
        <xdr:cNvSpPr/>
      </xdr:nvSpPr>
      <xdr:spPr>
        <a:xfrm>
          <a:off x="13652500" y="132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118260</xdr:rowOff>
    </xdr:from>
    <xdr:ext cx="599010" cy="259045"/>
    <xdr:sp macro="" textlink="">
      <xdr:nvSpPr>
        <xdr:cNvPr id="642" name="テキスト ボックス 641"/>
        <xdr:cNvSpPr txBox="1"/>
      </xdr:nvSpPr>
      <xdr:spPr>
        <a:xfrm>
          <a:off x="13403795" y="1297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122904</xdr:rowOff>
    </xdr:from>
    <xdr:to>
      <xdr:col>67</xdr:col>
      <xdr:colOff>101600</xdr:colOff>
      <xdr:row>77</xdr:row>
      <xdr:rowOff>53054</xdr:rowOff>
    </xdr:to>
    <xdr:sp macro="" textlink="">
      <xdr:nvSpPr>
        <xdr:cNvPr id="643" name="楕円 642"/>
        <xdr:cNvSpPr/>
      </xdr:nvSpPr>
      <xdr:spPr>
        <a:xfrm>
          <a:off x="12763500" y="1315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69581</xdr:rowOff>
    </xdr:from>
    <xdr:ext cx="599010" cy="259045"/>
    <xdr:sp macro="" textlink="">
      <xdr:nvSpPr>
        <xdr:cNvPr id="644" name="テキスト ボックス 643"/>
        <xdr:cNvSpPr txBox="1"/>
      </xdr:nvSpPr>
      <xdr:spPr>
        <a:xfrm>
          <a:off x="12514795" y="12928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8528</xdr:rowOff>
    </xdr:from>
    <xdr:to>
      <xdr:col>85</xdr:col>
      <xdr:colOff>127000</xdr:colOff>
      <xdr:row>98</xdr:row>
      <xdr:rowOff>81786</xdr:rowOff>
    </xdr:to>
    <xdr:cxnSp macro="">
      <xdr:nvCxnSpPr>
        <xdr:cNvPr id="671" name="直線コネクタ 670"/>
        <xdr:cNvCxnSpPr/>
      </xdr:nvCxnSpPr>
      <xdr:spPr>
        <a:xfrm>
          <a:off x="15481300" y="16810628"/>
          <a:ext cx="838200" cy="7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8528</xdr:rowOff>
    </xdr:from>
    <xdr:to>
      <xdr:col>81</xdr:col>
      <xdr:colOff>50800</xdr:colOff>
      <xdr:row>98</xdr:row>
      <xdr:rowOff>62533</xdr:rowOff>
    </xdr:to>
    <xdr:cxnSp macro="">
      <xdr:nvCxnSpPr>
        <xdr:cNvPr id="674" name="直線コネクタ 673"/>
        <xdr:cNvCxnSpPr/>
      </xdr:nvCxnSpPr>
      <xdr:spPr>
        <a:xfrm flipV="1">
          <a:off x="14592300" y="16810628"/>
          <a:ext cx="8890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8671</xdr:rowOff>
    </xdr:from>
    <xdr:to>
      <xdr:col>76</xdr:col>
      <xdr:colOff>114300</xdr:colOff>
      <xdr:row>98</xdr:row>
      <xdr:rowOff>62533</xdr:rowOff>
    </xdr:to>
    <xdr:cxnSp macro="">
      <xdr:nvCxnSpPr>
        <xdr:cNvPr id="677" name="直線コネクタ 676"/>
        <xdr:cNvCxnSpPr/>
      </xdr:nvCxnSpPr>
      <xdr:spPr>
        <a:xfrm>
          <a:off x="13703300" y="16810771"/>
          <a:ext cx="889000" cy="5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21884</xdr:rowOff>
    </xdr:from>
    <xdr:to>
      <xdr:col>71</xdr:col>
      <xdr:colOff>177800</xdr:colOff>
      <xdr:row>98</xdr:row>
      <xdr:rowOff>8671</xdr:rowOff>
    </xdr:to>
    <xdr:cxnSp macro="">
      <xdr:nvCxnSpPr>
        <xdr:cNvPr id="680" name="直線コネクタ 679"/>
        <xdr:cNvCxnSpPr/>
      </xdr:nvCxnSpPr>
      <xdr:spPr>
        <a:xfrm>
          <a:off x="12814300" y="16652534"/>
          <a:ext cx="889000" cy="15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121260</xdr:rowOff>
    </xdr:from>
    <xdr:ext cx="534377" cy="259045"/>
    <xdr:sp macro="" textlink="">
      <xdr:nvSpPr>
        <xdr:cNvPr id="682" name="テキスト ボックス 681"/>
        <xdr:cNvSpPr txBox="1"/>
      </xdr:nvSpPr>
      <xdr:spPr>
        <a:xfrm>
          <a:off x="13436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30986</xdr:rowOff>
    </xdr:from>
    <xdr:to>
      <xdr:col>85</xdr:col>
      <xdr:colOff>177800</xdr:colOff>
      <xdr:row>98</xdr:row>
      <xdr:rowOff>132586</xdr:rowOff>
    </xdr:to>
    <xdr:sp macro="" textlink="">
      <xdr:nvSpPr>
        <xdr:cNvPr id="690" name="楕円 689"/>
        <xdr:cNvSpPr/>
      </xdr:nvSpPr>
      <xdr:spPr>
        <a:xfrm>
          <a:off x="16268700" y="1683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164456</xdr:rowOff>
    </xdr:from>
    <xdr:ext cx="534377" cy="259045"/>
    <xdr:sp macro="" textlink="">
      <xdr:nvSpPr>
        <xdr:cNvPr id="691" name="積立金該当値テキスト"/>
        <xdr:cNvSpPr txBox="1"/>
      </xdr:nvSpPr>
      <xdr:spPr>
        <a:xfrm>
          <a:off x="16370300" y="1679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129178</xdr:rowOff>
    </xdr:from>
    <xdr:to>
      <xdr:col>81</xdr:col>
      <xdr:colOff>101600</xdr:colOff>
      <xdr:row>98</xdr:row>
      <xdr:rowOff>59328</xdr:rowOff>
    </xdr:to>
    <xdr:sp macro="" textlink="">
      <xdr:nvSpPr>
        <xdr:cNvPr id="692" name="楕円 691"/>
        <xdr:cNvSpPr/>
      </xdr:nvSpPr>
      <xdr:spPr>
        <a:xfrm>
          <a:off x="15430500" y="1675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75855</xdr:rowOff>
    </xdr:from>
    <xdr:ext cx="599010" cy="259045"/>
    <xdr:sp macro="" textlink="">
      <xdr:nvSpPr>
        <xdr:cNvPr id="693" name="テキスト ボックス 692"/>
        <xdr:cNvSpPr txBox="1"/>
      </xdr:nvSpPr>
      <xdr:spPr>
        <a:xfrm>
          <a:off x="15181795" y="16535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11733</xdr:rowOff>
    </xdr:from>
    <xdr:to>
      <xdr:col>76</xdr:col>
      <xdr:colOff>165100</xdr:colOff>
      <xdr:row>98</xdr:row>
      <xdr:rowOff>113333</xdr:rowOff>
    </xdr:to>
    <xdr:sp macro="" textlink="">
      <xdr:nvSpPr>
        <xdr:cNvPr id="694" name="楕円 693"/>
        <xdr:cNvSpPr/>
      </xdr:nvSpPr>
      <xdr:spPr>
        <a:xfrm>
          <a:off x="14541500" y="1681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129860</xdr:rowOff>
    </xdr:from>
    <xdr:ext cx="534377" cy="259045"/>
    <xdr:sp macro="" textlink="">
      <xdr:nvSpPr>
        <xdr:cNvPr id="695" name="テキスト ボックス 694"/>
        <xdr:cNvSpPr txBox="1"/>
      </xdr:nvSpPr>
      <xdr:spPr>
        <a:xfrm>
          <a:off x="14325111" y="1658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129321</xdr:rowOff>
    </xdr:from>
    <xdr:to>
      <xdr:col>72</xdr:col>
      <xdr:colOff>38100</xdr:colOff>
      <xdr:row>98</xdr:row>
      <xdr:rowOff>59471</xdr:rowOff>
    </xdr:to>
    <xdr:sp macro="" textlink="">
      <xdr:nvSpPr>
        <xdr:cNvPr id="696" name="楕円 695"/>
        <xdr:cNvSpPr/>
      </xdr:nvSpPr>
      <xdr:spPr>
        <a:xfrm>
          <a:off x="13652500" y="1675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75998</xdr:rowOff>
    </xdr:from>
    <xdr:ext cx="599010" cy="259045"/>
    <xdr:sp macro="" textlink="">
      <xdr:nvSpPr>
        <xdr:cNvPr id="697" name="テキスト ボックス 696"/>
        <xdr:cNvSpPr txBox="1"/>
      </xdr:nvSpPr>
      <xdr:spPr>
        <a:xfrm>
          <a:off x="13403795" y="1653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142534</xdr:rowOff>
    </xdr:from>
    <xdr:to>
      <xdr:col>67</xdr:col>
      <xdr:colOff>101600</xdr:colOff>
      <xdr:row>97</xdr:row>
      <xdr:rowOff>72684</xdr:rowOff>
    </xdr:to>
    <xdr:sp macro="" textlink="">
      <xdr:nvSpPr>
        <xdr:cNvPr id="698" name="楕円 697"/>
        <xdr:cNvSpPr/>
      </xdr:nvSpPr>
      <xdr:spPr>
        <a:xfrm>
          <a:off x="12763500" y="1660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89211</xdr:rowOff>
    </xdr:from>
    <xdr:ext cx="599010" cy="259045"/>
    <xdr:sp macro="" textlink="">
      <xdr:nvSpPr>
        <xdr:cNvPr id="699" name="テキスト ボックス 698"/>
        <xdr:cNvSpPr txBox="1"/>
      </xdr:nvSpPr>
      <xdr:spPr>
        <a:xfrm>
          <a:off x="12514795" y="1637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109156</xdr:rowOff>
    </xdr:from>
    <xdr:to>
      <xdr:col>116</xdr:col>
      <xdr:colOff>63500</xdr:colOff>
      <xdr:row>57</xdr:row>
      <xdr:rowOff>11799</xdr:rowOff>
    </xdr:to>
    <xdr:cxnSp macro="">
      <xdr:nvCxnSpPr>
        <xdr:cNvPr id="783" name="直線コネクタ 782"/>
        <xdr:cNvCxnSpPr/>
      </xdr:nvCxnSpPr>
      <xdr:spPr>
        <a:xfrm flipV="1">
          <a:off x="21323300" y="9710356"/>
          <a:ext cx="838200" cy="7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35882</xdr:rowOff>
    </xdr:from>
    <xdr:ext cx="469744" cy="259045"/>
    <xdr:sp macro="" textlink="">
      <xdr:nvSpPr>
        <xdr:cNvPr id="784" name="貸付金平均値テキスト"/>
        <xdr:cNvSpPr txBox="1"/>
      </xdr:nvSpPr>
      <xdr:spPr>
        <a:xfrm>
          <a:off x="22212300" y="997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11799</xdr:rowOff>
    </xdr:from>
    <xdr:to>
      <xdr:col>111</xdr:col>
      <xdr:colOff>177800</xdr:colOff>
      <xdr:row>57</xdr:row>
      <xdr:rowOff>15875</xdr:rowOff>
    </xdr:to>
    <xdr:cxnSp macro="">
      <xdr:nvCxnSpPr>
        <xdr:cNvPr id="786" name="直線コネクタ 785"/>
        <xdr:cNvCxnSpPr/>
      </xdr:nvCxnSpPr>
      <xdr:spPr>
        <a:xfrm flipV="1">
          <a:off x="20434300" y="9784449"/>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149572</xdr:rowOff>
    </xdr:from>
    <xdr:ext cx="469744" cy="259045"/>
    <xdr:sp macro="" textlink="">
      <xdr:nvSpPr>
        <xdr:cNvPr id="788" name="テキスト ボックス 787"/>
        <xdr:cNvSpPr txBox="1"/>
      </xdr:nvSpPr>
      <xdr:spPr>
        <a:xfrm>
          <a:off x="21088428" y="100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15875</xdr:rowOff>
    </xdr:from>
    <xdr:to>
      <xdr:col>107</xdr:col>
      <xdr:colOff>50800</xdr:colOff>
      <xdr:row>57</xdr:row>
      <xdr:rowOff>19520</xdr:rowOff>
    </xdr:to>
    <xdr:cxnSp macro="">
      <xdr:nvCxnSpPr>
        <xdr:cNvPr id="789" name="直線コネクタ 788"/>
        <xdr:cNvCxnSpPr/>
      </xdr:nvCxnSpPr>
      <xdr:spPr>
        <a:xfrm flipV="1">
          <a:off x="19545300" y="9788525"/>
          <a:ext cx="889000" cy="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142282</xdr:rowOff>
    </xdr:from>
    <xdr:ext cx="469744" cy="259045"/>
    <xdr:sp macro="" textlink="">
      <xdr:nvSpPr>
        <xdr:cNvPr id="791" name="テキスト ボックス 790"/>
        <xdr:cNvSpPr txBox="1"/>
      </xdr:nvSpPr>
      <xdr:spPr>
        <a:xfrm>
          <a:off x="20199428" y="1008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104902</xdr:rowOff>
    </xdr:from>
    <xdr:to>
      <xdr:col>102</xdr:col>
      <xdr:colOff>114300</xdr:colOff>
      <xdr:row>57</xdr:row>
      <xdr:rowOff>19520</xdr:rowOff>
    </xdr:to>
    <xdr:cxnSp macro="">
      <xdr:nvCxnSpPr>
        <xdr:cNvPr id="792" name="直線コネクタ 791"/>
        <xdr:cNvCxnSpPr/>
      </xdr:nvCxnSpPr>
      <xdr:spPr>
        <a:xfrm>
          <a:off x="18656300" y="9706102"/>
          <a:ext cx="889000" cy="8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138790</xdr:rowOff>
    </xdr:from>
    <xdr:ext cx="469744" cy="259045"/>
    <xdr:sp macro="" textlink="">
      <xdr:nvSpPr>
        <xdr:cNvPr id="794" name="テキスト ボックス 793"/>
        <xdr:cNvSpPr txBox="1"/>
      </xdr:nvSpPr>
      <xdr:spPr>
        <a:xfrm>
          <a:off x="19310428" y="1008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162285</xdr:rowOff>
    </xdr:from>
    <xdr:ext cx="469744" cy="259045"/>
    <xdr:sp macro="" textlink="">
      <xdr:nvSpPr>
        <xdr:cNvPr id="796" name="テキスト ボックス 795"/>
        <xdr:cNvSpPr txBox="1"/>
      </xdr:nvSpPr>
      <xdr:spPr>
        <a:xfrm>
          <a:off x="18421428" y="1010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58356</xdr:rowOff>
    </xdr:from>
    <xdr:to>
      <xdr:col>116</xdr:col>
      <xdr:colOff>114300</xdr:colOff>
      <xdr:row>56</xdr:row>
      <xdr:rowOff>159956</xdr:rowOff>
    </xdr:to>
    <xdr:sp macro="" textlink="">
      <xdr:nvSpPr>
        <xdr:cNvPr id="802" name="楕円 801"/>
        <xdr:cNvSpPr/>
      </xdr:nvSpPr>
      <xdr:spPr>
        <a:xfrm>
          <a:off x="22110700" y="96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81233</xdr:rowOff>
    </xdr:from>
    <xdr:ext cx="534377" cy="259045"/>
    <xdr:sp macro="" textlink="">
      <xdr:nvSpPr>
        <xdr:cNvPr id="803" name="貸付金該当値テキスト"/>
        <xdr:cNvSpPr txBox="1"/>
      </xdr:nvSpPr>
      <xdr:spPr>
        <a:xfrm>
          <a:off x="22212300" y="951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132449</xdr:rowOff>
    </xdr:from>
    <xdr:to>
      <xdr:col>112</xdr:col>
      <xdr:colOff>38100</xdr:colOff>
      <xdr:row>57</xdr:row>
      <xdr:rowOff>62599</xdr:rowOff>
    </xdr:to>
    <xdr:sp macro="" textlink="">
      <xdr:nvSpPr>
        <xdr:cNvPr id="804" name="楕円 803"/>
        <xdr:cNvSpPr/>
      </xdr:nvSpPr>
      <xdr:spPr>
        <a:xfrm>
          <a:off x="21272500" y="9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79126</xdr:rowOff>
    </xdr:from>
    <xdr:ext cx="534377" cy="259045"/>
    <xdr:sp macro="" textlink="">
      <xdr:nvSpPr>
        <xdr:cNvPr id="805" name="テキスト ボックス 804"/>
        <xdr:cNvSpPr txBox="1"/>
      </xdr:nvSpPr>
      <xdr:spPr>
        <a:xfrm>
          <a:off x="21056111" y="950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136525</xdr:rowOff>
    </xdr:from>
    <xdr:to>
      <xdr:col>107</xdr:col>
      <xdr:colOff>101600</xdr:colOff>
      <xdr:row>57</xdr:row>
      <xdr:rowOff>66675</xdr:rowOff>
    </xdr:to>
    <xdr:sp macro="" textlink="">
      <xdr:nvSpPr>
        <xdr:cNvPr id="806" name="楕円 805"/>
        <xdr:cNvSpPr/>
      </xdr:nvSpPr>
      <xdr:spPr>
        <a:xfrm>
          <a:off x="20383500" y="97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83202</xdr:rowOff>
    </xdr:from>
    <xdr:ext cx="534377" cy="259045"/>
    <xdr:sp macro="" textlink="">
      <xdr:nvSpPr>
        <xdr:cNvPr id="807" name="テキスト ボックス 806"/>
        <xdr:cNvSpPr txBox="1"/>
      </xdr:nvSpPr>
      <xdr:spPr>
        <a:xfrm>
          <a:off x="20167111" y="951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140170</xdr:rowOff>
    </xdr:from>
    <xdr:to>
      <xdr:col>102</xdr:col>
      <xdr:colOff>165100</xdr:colOff>
      <xdr:row>57</xdr:row>
      <xdr:rowOff>70320</xdr:rowOff>
    </xdr:to>
    <xdr:sp macro="" textlink="">
      <xdr:nvSpPr>
        <xdr:cNvPr id="808" name="楕円 807"/>
        <xdr:cNvSpPr/>
      </xdr:nvSpPr>
      <xdr:spPr>
        <a:xfrm>
          <a:off x="19494500" y="97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86847</xdr:rowOff>
    </xdr:from>
    <xdr:ext cx="534377" cy="259045"/>
    <xdr:sp macro="" textlink="">
      <xdr:nvSpPr>
        <xdr:cNvPr id="809" name="テキスト ボックス 808"/>
        <xdr:cNvSpPr txBox="1"/>
      </xdr:nvSpPr>
      <xdr:spPr>
        <a:xfrm>
          <a:off x="19278111" y="951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54102</xdr:rowOff>
    </xdr:from>
    <xdr:to>
      <xdr:col>98</xdr:col>
      <xdr:colOff>38100</xdr:colOff>
      <xdr:row>56</xdr:row>
      <xdr:rowOff>155702</xdr:rowOff>
    </xdr:to>
    <xdr:sp macro="" textlink="">
      <xdr:nvSpPr>
        <xdr:cNvPr id="810" name="楕円 809"/>
        <xdr:cNvSpPr/>
      </xdr:nvSpPr>
      <xdr:spPr>
        <a:xfrm>
          <a:off x="18605500" y="965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779</xdr:rowOff>
    </xdr:from>
    <xdr:ext cx="534377" cy="259045"/>
    <xdr:sp macro="" textlink="">
      <xdr:nvSpPr>
        <xdr:cNvPr id="811" name="テキスト ボックス 810"/>
        <xdr:cNvSpPr txBox="1"/>
      </xdr:nvSpPr>
      <xdr:spPr>
        <a:xfrm>
          <a:off x="18389111" y="943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128403</xdr:rowOff>
    </xdr:from>
    <xdr:to>
      <xdr:col>116</xdr:col>
      <xdr:colOff>63500</xdr:colOff>
      <xdr:row>73</xdr:row>
      <xdr:rowOff>146310</xdr:rowOff>
    </xdr:to>
    <xdr:cxnSp macro="">
      <xdr:nvCxnSpPr>
        <xdr:cNvPr id="840" name="直線コネクタ 839"/>
        <xdr:cNvCxnSpPr/>
      </xdr:nvCxnSpPr>
      <xdr:spPr>
        <a:xfrm flipV="1">
          <a:off x="21323300" y="12644253"/>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146310</xdr:rowOff>
    </xdr:from>
    <xdr:to>
      <xdr:col>111</xdr:col>
      <xdr:colOff>177800</xdr:colOff>
      <xdr:row>73</xdr:row>
      <xdr:rowOff>168477</xdr:rowOff>
    </xdr:to>
    <xdr:cxnSp macro="">
      <xdr:nvCxnSpPr>
        <xdr:cNvPr id="843" name="直線コネクタ 842"/>
        <xdr:cNvCxnSpPr/>
      </xdr:nvCxnSpPr>
      <xdr:spPr>
        <a:xfrm flipV="1">
          <a:off x="20434300" y="12662160"/>
          <a:ext cx="889000" cy="2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168477</xdr:rowOff>
    </xdr:from>
    <xdr:to>
      <xdr:col>107</xdr:col>
      <xdr:colOff>50800</xdr:colOff>
      <xdr:row>74</xdr:row>
      <xdr:rowOff>106397</xdr:rowOff>
    </xdr:to>
    <xdr:cxnSp macro="">
      <xdr:nvCxnSpPr>
        <xdr:cNvPr id="846" name="直線コネクタ 845"/>
        <xdr:cNvCxnSpPr/>
      </xdr:nvCxnSpPr>
      <xdr:spPr>
        <a:xfrm flipV="1">
          <a:off x="19545300" y="12684327"/>
          <a:ext cx="889000" cy="10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100918</xdr:rowOff>
    </xdr:from>
    <xdr:to>
      <xdr:col>102</xdr:col>
      <xdr:colOff>114300</xdr:colOff>
      <xdr:row>74</xdr:row>
      <xdr:rowOff>106397</xdr:rowOff>
    </xdr:to>
    <xdr:cxnSp macro="">
      <xdr:nvCxnSpPr>
        <xdr:cNvPr id="849" name="直線コネクタ 848"/>
        <xdr:cNvCxnSpPr/>
      </xdr:nvCxnSpPr>
      <xdr:spPr>
        <a:xfrm>
          <a:off x="18656300" y="12788218"/>
          <a:ext cx="889000" cy="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77603</xdr:rowOff>
    </xdr:from>
    <xdr:to>
      <xdr:col>116</xdr:col>
      <xdr:colOff>114300</xdr:colOff>
      <xdr:row>74</xdr:row>
      <xdr:rowOff>7753</xdr:rowOff>
    </xdr:to>
    <xdr:sp macro="" textlink="">
      <xdr:nvSpPr>
        <xdr:cNvPr id="859" name="楕円 858"/>
        <xdr:cNvSpPr/>
      </xdr:nvSpPr>
      <xdr:spPr>
        <a:xfrm>
          <a:off x="22110700" y="1259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100480</xdr:rowOff>
    </xdr:from>
    <xdr:ext cx="599010" cy="259045"/>
    <xdr:sp macro="" textlink="">
      <xdr:nvSpPr>
        <xdr:cNvPr id="860" name="繰出金該当値テキスト"/>
        <xdr:cNvSpPr txBox="1"/>
      </xdr:nvSpPr>
      <xdr:spPr>
        <a:xfrm>
          <a:off x="22212300" y="12444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95510</xdr:rowOff>
    </xdr:from>
    <xdr:to>
      <xdr:col>112</xdr:col>
      <xdr:colOff>38100</xdr:colOff>
      <xdr:row>74</xdr:row>
      <xdr:rowOff>25660</xdr:rowOff>
    </xdr:to>
    <xdr:sp macro="" textlink="">
      <xdr:nvSpPr>
        <xdr:cNvPr id="861" name="楕円 860"/>
        <xdr:cNvSpPr/>
      </xdr:nvSpPr>
      <xdr:spPr>
        <a:xfrm>
          <a:off x="21272500" y="12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42187</xdr:rowOff>
    </xdr:from>
    <xdr:ext cx="599010" cy="259045"/>
    <xdr:sp macro="" textlink="">
      <xdr:nvSpPr>
        <xdr:cNvPr id="862" name="テキスト ボックス 861"/>
        <xdr:cNvSpPr txBox="1"/>
      </xdr:nvSpPr>
      <xdr:spPr>
        <a:xfrm>
          <a:off x="21023795" y="1238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117677</xdr:rowOff>
    </xdr:from>
    <xdr:to>
      <xdr:col>107</xdr:col>
      <xdr:colOff>101600</xdr:colOff>
      <xdr:row>74</xdr:row>
      <xdr:rowOff>47827</xdr:rowOff>
    </xdr:to>
    <xdr:sp macro="" textlink="">
      <xdr:nvSpPr>
        <xdr:cNvPr id="863" name="楕円 862"/>
        <xdr:cNvSpPr/>
      </xdr:nvSpPr>
      <xdr:spPr>
        <a:xfrm>
          <a:off x="20383500" y="1263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64354</xdr:rowOff>
    </xdr:from>
    <xdr:ext cx="599010" cy="259045"/>
    <xdr:sp macro="" textlink="">
      <xdr:nvSpPr>
        <xdr:cNvPr id="864" name="テキスト ボックス 863"/>
        <xdr:cNvSpPr txBox="1"/>
      </xdr:nvSpPr>
      <xdr:spPr>
        <a:xfrm>
          <a:off x="20134795" y="1240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55597</xdr:rowOff>
    </xdr:from>
    <xdr:to>
      <xdr:col>102</xdr:col>
      <xdr:colOff>165100</xdr:colOff>
      <xdr:row>74</xdr:row>
      <xdr:rowOff>157197</xdr:rowOff>
    </xdr:to>
    <xdr:sp macro="" textlink="">
      <xdr:nvSpPr>
        <xdr:cNvPr id="865" name="楕円 864"/>
        <xdr:cNvSpPr/>
      </xdr:nvSpPr>
      <xdr:spPr>
        <a:xfrm>
          <a:off x="19494500" y="1274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2274</xdr:rowOff>
    </xdr:from>
    <xdr:ext cx="599010" cy="259045"/>
    <xdr:sp macro="" textlink="">
      <xdr:nvSpPr>
        <xdr:cNvPr id="866" name="テキスト ボックス 865"/>
        <xdr:cNvSpPr txBox="1"/>
      </xdr:nvSpPr>
      <xdr:spPr>
        <a:xfrm>
          <a:off x="19245795" y="1251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50118</xdr:rowOff>
    </xdr:from>
    <xdr:to>
      <xdr:col>98</xdr:col>
      <xdr:colOff>38100</xdr:colOff>
      <xdr:row>74</xdr:row>
      <xdr:rowOff>151718</xdr:rowOff>
    </xdr:to>
    <xdr:sp macro="" textlink="">
      <xdr:nvSpPr>
        <xdr:cNvPr id="867" name="楕円 866"/>
        <xdr:cNvSpPr/>
      </xdr:nvSpPr>
      <xdr:spPr>
        <a:xfrm>
          <a:off x="18605500" y="127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168245</xdr:rowOff>
    </xdr:from>
    <xdr:ext cx="599010" cy="259045"/>
    <xdr:sp macro="" textlink="">
      <xdr:nvSpPr>
        <xdr:cNvPr id="868" name="テキスト ボックス 867"/>
        <xdr:cNvSpPr txBox="1"/>
      </xdr:nvSpPr>
      <xdr:spPr>
        <a:xfrm>
          <a:off x="18356795" y="1251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は、住民一人当たり１，８８９千円となっている。主な構成項目である人件費は、住民一人当たり３１６千円となっており、平成２３年度から３００千円程度で推移してきており、高止まり傾向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維持補修費は住民一人当たり１４４千円となっており、類似団体と比較しても一人当たりコストが高い状況となっている。これは、自然交流センターの老朽化による改修や除雪費用の大幅な増加によるものでる。このため、修繕等の優先順位を徹底していくことで、事業費の減少を目指すことと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北海道初山別村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1,197
1,193
279.51
2,283,446
2,261,133
17,723
1,590,025
1,986,538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68891</xdr:rowOff>
    </xdr:from>
    <xdr:to>
      <xdr:col>24</xdr:col>
      <xdr:colOff>63500</xdr:colOff>
      <xdr:row>35</xdr:row>
      <xdr:rowOff>76226</xdr:rowOff>
    </xdr:to>
    <xdr:cxnSp macro="">
      <xdr:nvCxnSpPr>
        <xdr:cNvPr id="60" name="直線コネクタ 59"/>
        <xdr:cNvCxnSpPr/>
      </xdr:nvCxnSpPr>
      <xdr:spPr>
        <a:xfrm>
          <a:off x="3797300" y="6069641"/>
          <a:ext cx="838200" cy="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57328</xdr:rowOff>
    </xdr:from>
    <xdr:to>
      <xdr:col>19</xdr:col>
      <xdr:colOff>177800</xdr:colOff>
      <xdr:row>35</xdr:row>
      <xdr:rowOff>68891</xdr:rowOff>
    </xdr:to>
    <xdr:cxnSp macro="">
      <xdr:nvCxnSpPr>
        <xdr:cNvPr id="63" name="直線コネクタ 62"/>
        <xdr:cNvCxnSpPr/>
      </xdr:nvCxnSpPr>
      <xdr:spPr>
        <a:xfrm>
          <a:off x="2908300" y="6058078"/>
          <a:ext cx="889000" cy="1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57328</xdr:rowOff>
    </xdr:from>
    <xdr:to>
      <xdr:col>15</xdr:col>
      <xdr:colOff>50800</xdr:colOff>
      <xdr:row>35</xdr:row>
      <xdr:rowOff>132975</xdr:rowOff>
    </xdr:to>
    <xdr:cxnSp macro="">
      <xdr:nvCxnSpPr>
        <xdr:cNvPr id="66" name="直線コネクタ 65"/>
        <xdr:cNvCxnSpPr/>
      </xdr:nvCxnSpPr>
      <xdr:spPr>
        <a:xfrm flipV="1">
          <a:off x="2019300" y="6058078"/>
          <a:ext cx="889000" cy="7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129984</xdr:rowOff>
    </xdr:from>
    <xdr:to>
      <xdr:col>10</xdr:col>
      <xdr:colOff>114300</xdr:colOff>
      <xdr:row>35</xdr:row>
      <xdr:rowOff>132975</xdr:rowOff>
    </xdr:to>
    <xdr:cxnSp macro="">
      <xdr:nvCxnSpPr>
        <xdr:cNvPr id="69" name="直線コネクタ 68"/>
        <xdr:cNvCxnSpPr/>
      </xdr:nvCxnSpPr>
      <xdr:spPr>
        <a:xfrm>
          <a:off x="1130300" y="6130734"/>
          <a:ext cx="8890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25426</xdr:rowOff>
    </xdr:from>
    <xdr:to>
      <xdr:col>24</xdr:col>
      <xdr:colOff>114300</xdr:colOff>
      <xdr:row>35</xdr:row>
      <xdr:rowOff>127026</xdr:rowOff>
    </xdr:to>
    <xdr:sp macro="" textlink="">
      <xdr:nvSpPr>
        <xdr:cNvPr id="79" name="楕円 78"/>
        <xdr:cNvSpPr/>
      </xdr:nvSpPr>
      <xdr:spPr>
        <a:xfrm>
          <a:off x="4584700" y="60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48303</xdr:rowOff>
    </xdr:from>
    <xdr:ext cx="534377" cy="259045"/>
    <xdr:sp macro="" textlink="">
      <xdr:nvSpPr>
        <xdr:cNvPr id="80" name="議会費該当値テキスト"/>
        <xdr:cNvSpPr txBox="1"/>
      </xdr:nvSpPr>
      <xdr:spPr>
        <a:xfrm>
          <a:off x="4686300" y="587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18091</xdr:rowOff>
    </xdr:from>
    <xdr:to>
      <xdr:col>20</xdr:col>
      <xdr:colOff>38100</xdr:colOff>
      <xdr:row>35</xdr:row>
      <xdr:rowOff>119691</xdr:rowOff>
    </xdr:to>
    <xdr:sp macro="" textlink="">
      <xdr:nvSpPr>
        <xdr:cNvPr id="81" name="楕円 80"/>
        <xdr:cNvSpPr/>
      </xdr:nvSpPr>
      <xdr:spPr>
        <a:xfrm>
          <a:off x="3746500" y="601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136218</xdr:rowOff>
    </xdr:from>
    <xdr:ext cx="534377" cy="259045"/>
    <xdr:sp macro="" textlink="">
      <xdr:nvSpPr>
        <xdr:cNvPr id="82" name="テキスト ボックス 81"/>
        <xdr:cNvSpPr txBox="1"/>
      </xdr:nvSpPr>
      <xdr:spPr>
        <a:xfrm>
          <a:off x="3530111" y="579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6528</xdr:rowOff>
    </xdr:from>
    <xdr:to>
      <xdr:col>15</xdr:col>
      <xdr:colOff>101600</xdr:colOff>
      <xdr:row>35</xdr:row>
      <xdr:rowOff>108128</xdr:rowOff>
    </xdr:to>
    <xdr:sp macro="" textlink="">
      <xdr:nvSpPr>
        <xdr:cNvPr id="83" name="楕円 82"/>
        <xdr:cNvSpPr/>
      </xdr:nvSpPr>
      <xdr:spPr>
        <a:xfrm>
          <a:off x="2857500" y="600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124655</xdr:rowOff>
    </xdr:from>
    <xdr:ext cx="534377" cy="259045"/>
    <xdr:sp macro="" textlink="">
      <xdr:nvSpPr>
        <xdr:cNvPr id="84" name="テキスト ボックス 83"/>
        <xdr:cNvSpPr txBox="1"/>
      </xdr:nvSpPr>
      <xdr:spPr>
        <a:xfrm>
          <a:off x="2641111" y="578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82175</xdr:rowOff>
    </xdr:from>
    <xdr:to>
      <xdr:col>10</xdr:col>
      <xdr:colOff>165100</xdr:colOff>
      <xdr:row>36</xdr:row>
      <xdr:rowOff>12325</xdr:rowOff>
    </xdr:to>
    <xdr:sp macro="" textlink="">
      <xdr:nvSpPr>
        <xdr:cNvPr id="85" name="楕円 84"/>
        <xdr:cNvSpPr/>
      </xdr:nvSpPr>
      <xdr:spPr>
        <a:xfrm>
          <a:off x="1968500" y="608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28852</xdr:rowOff>
    </xdr:from>
    <xdr:ext cx="534377" cy="259045"/>
    <xdr:sp macro="" textlink="">
      <xdr:nvSpPr>
        <xdr:cNvPr id="86" name="テキスト ボックス 85"/>
        <xdr:cNvSpPr txBox="1"/>
      </xdr:nvSpPr>
      <xdr:spPr>
        <a:xfrm>
          <a:off x="1752111" y="585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79184</xdr:rowOff>
    </xdr:from>
    <xdr:to>
      <xdr:col>6</xdr:col>
      <xdr:colOff>38100</xdr:colOff>
      <xdr:row>36</xdr:row>
      <xdr:rowOff>9334</xdr:rowOff>
    </xdr:to>
    <xdr:sp macro="" textlink="">
      <xdr:nvSpPr>
        <xdr:cNvPr id="87" name="楕円 86"/>
        <xdr:cNvSpPr/>
      </xdr:nvSpPr>
      <xdr:spPr>
        <a:xfrm>
          <a:off x="1079500" y="607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25861</xdr:rowOff>
    </xdr:from>
    <xdr:ext cx="534377" cy="259045"/>
    <xdr:sp macro="" textlink="">
      <xdr:nvSpPr>
        <xdr:cNvPr id="88" name="テキスト ボックス 87"/>
        <xdr:cNvSpPr txBox="1"/>
      </xdr:nvSpPr>
      <xdr:spPr>
        <a:xfrm>
          <a:off x="863111" y="585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114121</xdr:rowOff>
    </xdr:from>
    <xdr:to>
      <xdr:col>24</xdr:col>
      <xdr:colOff>63500</xdr:colOff>
      <xdr:row>57</xdr:row>
      <xdr:rowOff>165357</xdr:rowOff>
    </xdr:to>
    <xdr:cxnSp macro="">
      <xdr:nvCxnSpPr>
        <xdr:cNvPr id="115" name="直線コネクタ 114"/>
        <xdr:cNvCxnSpPr/>
      </xdr:nvCxnSpPr>
      <xdr:spPr>
        <a:xfrm>
          <a:off x="3797300" y="9886771"/>
          <a:ext cx="838200" cy="5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114121</xdr:rowOff>
    </xdr:from>
    <xdr:to>
      <xdr:col>19</xdr:col>
      <xdr:colOff>177800</xdr:colOff>
      <xdr:row>57</xdr:row>
      <xdr:rowOff>168057</xdr:rowOff>
    </xdr:to>
    <xdr:cxnSp macro="">
      <xdr:nvCxnSpPr>
        <xdr:cNvPr id="118" name="直線コネクタ 117"/>
        <xdr:cNvCxnSpPr/>
      </xdr:nvCxnSpPr>
      <xdr:spPr>
        <a:xfrm flipV="1">
          <a:off x="2908300" y="9886771"/>
          <a:ext cx="889000" cy="5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144731</xdr:rowOff>
    </xdr:from>
    <xdr:to>
      <xdr:col>15</xdr:col>
      <xdr:colOff>50800</xdr:colOff>
      <xdr:row>57</xdr:row>
      <xdr:rowOff>168057</xdr:rowOff>
    </xdr:to>
    <xdr:cxnSp macro="">
      <xdr:nvCxnSpPr>
        <xdr:cNvPr id="121" name="直線コネクタ 120"/>
        <xdr:cNvCxnSpPr/>
      </xdr:nvCxnSpPr>
      <xdr:spPr>
        <a:xfrm>
          <a:off x="2019300" y="9917381"/>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71937</xdr:rowOff>
    </xdr:from>
    <xdr:to>
      <xdr:col>10</xdr:col>
      <xdr:colOff>114300</xdr:colOff>
      <xdr:row>57</xdr:row>
      <xdr:rowOff>144731</xdr:rowOff>
    </xdr:to>
    <xdr:cxnSp macro="">
      <xdr:nvCxnSpPr>
        <xdr:cNvPr id="124" name="直線コネクタ 123"/>
        <xdr:cNvCxnSpPr/>
      </xdr:nvCxnSpPr>
      <xdr:spPr>
        <a:xfrm>
          <a:off x="1130300" y="9844587"/>
          <a:ext cx="889000" cy="7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114557</xdr:rowOff>
    </xdr:from>
    <xdr:to>
      <xdr:col>24</xdr:col>
      <xdr:colOff>114300</xdr:colOff>
      <xdr:row>58</xdr:row>
      <xdr:rowOff>44707</xdr:rowOff>
    </xdr:to>
    <xdr:sp macro="" textlink="">
      <xdr:nvSpPr>
        <xdr:cNvPr id="134" name="楕円 133"/>
        <xdr:cNvSpPr/>
      </xdr:nvSpPr>
      <xdr:spPr>
        <a:xfrm>
          <a:off x="4584700" y="988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73934</xdr:rowOff>
    </xdr:from>
    <xdr:ext cx="599010" cy="259045"/>
    <xdr:sp macro="" textlink="">
      <xdr:nvSpPr>
        <xdr:cNvPr id="135" name="総務費該当値テキスト"/>
        <xdr:cNvSpPr txBox="1"/>
      </xdr:nvSpPr>
      <xdr:spPr>
        <a:xfrm>
          <a:off x="4686300" y="967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63321</xdr:rowOff>
    </xdr:from>
    <xdr:to>
      <xdr:col>20</xdr:col>
      <xdr:colOff>38100</xdr:colOff>
      <xdr:row>57</xdr:row>
      <xdr:rowOff>164921</xdr:rowOff>
    </xdr:to>
    <xdr:sp macro="" textlink="">
      <xdr:nvSpPr>
        <xdr:cNvPr id="136" name="楕円 135"/>
        <xdr:cNvSpPr/>
      </xdr:nvSpPr>
      <xdr:spPr>
        <a:xfrm>
          <a:off x="3746500" y="983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9998</xdr:rowOff>
    </xdr:from>
    <xdr:ext cx="599010" cy="259045"/>
    <xdr:sp macro="" textlink="">
      <xdr:nvSpPr>
        <xdr:cNvPr id="137" name="テキスト ボックス 136"/>
        <xdr:cNvSpPr txBox="1"/>
      </xdr:nvSpPr>
      <xdr:spPr>
        <a:xfrm>
          <a:off x="3497795" y="9611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117257</xdr:rowOff>
    </xdr:from>
    <xdr:to>
      <xdr:col>15</xdr:col>
      <xdr:colOff>101600</xdr:colOff>
      <xdr:row>58</xdr:row>
      <xdr:rowOff>47407</xdr:rowOff>
    </xdr:to>
    <xdr:sp macro="" textlink="">
      <xdr:nvSpPr>
        <xdr:cNvPr id="138" name="楕円 137"/>
        <xdr:cNvSpPr/>
      </xdr:nvSpPr>
      <xdr:spPr>
        <a:xfrm>
          <a:off x="2857500" y="98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63934</xdr:rowOff>
    </xdr:from>
    <xdr:ext cx="599010" cy="259045"/>
    <xdr:sp macro="" textlink="">
      <xdr:nvSpPr>
        <xdr:cNvPr id="139" name="テキスト ボックス 138"/>
        <xdr:cNvSpPr txBox="1"/>
      </xdr:nvSpPr>
      <xdr:spPr>
        <a:xfrm>
          <a:off x="2608795" y="966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93931</xdr:rowOff>
    </xdr:from>
    <xdr:to>
      <xdr:col>10</xdr:col>
      <xdr:colOff>165100</xdr:colOff>
      <xdr:row>58</xdr:row>
      <xdr:rowOff>24081</xdr:rowOff>
    </xdr:to>
    <xdr:sp macro="" textlink="">
      <xdr:nvSpPr>
        <xdr:cNvPr id="140" name="楕円 139"/>
        <xdr:cNvSpPr/>
      </xdr:nvSpPr>
      <xdr:spPr>
        <a:xfrm>
          <a:off x="1968500" y="986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40608</xdr:rowOff>
    </xdr:from>
    <xdr:ext cx="599010" cy="259045"/>
    <xdr:sp macro="" textlink="">
      <xdr:nvSpPr>
        <xdr:cNvPr id="141" name="テキスト ボックス 140"/>
        <xdr:cNvSpPr txBox="1"/>
      </xdr:nvSpPr>
      <xdr:spPr>
        <a:xfrm>
          <a:off x="1719795" y="964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21137</xdr:rowOff>
    </xdr:from>
    <xdr:to>
      <xdr:col>6</xdr:col>
      <xdr:colOff>38100</xdr:colOff>
      <xdr:row>57</xdr:row>
      <xdr:rowOff>122737</xdr:rowOff>
    </xdr:to>
    <xdr:sp macro="" textlink="">
      <xdr:nvSpPr>
        <xdr:cNvPr id="142" name="楕円 141"/>
        <xdr:cNvSpPr/>
      </xdr:nvSpPr>
      <xdr:spPr>
        <a:xfrm>
          <a:off x="1079500" y="979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139264</xdr:rowOff>
    </xdr:from>
    <xdr:ext cx="599010" cy="259045"/>
    <xdr:sp macro="" textlink="">
      <xdr:nvSpPr>
        <xdr:cNvPr id="143" name="テキスト ボックス 142"/>
        <xdr:cNvSpPr txBox="1"/>
      </xdr:nvSpPr>
      <xdr:spPr>
        <a:xfrm>
          <a:off x="830795" y="956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62051</xdr:rowOff>
    </xdr:from>
    <xdr:to>
      <xdr:col>24</xdr:col>
      <xdr:colOff>63500</xdr:colOff>
      <xdr:row>75</xdr:row>
      <xdr:rowOff>63903</xdr:rowOff>
    </xdr:to>
    <xdr:cxnSp macro="">
      <xdr:nvCxnSpPr>
        <xdr:cNvPr id="170" name="直線コネクタ 169"/>
        <xdr:cNvCxnSpPr/>
      </xdr:nvCxnSpPr>
      <xdr:spPr>
        <a:xfrm flipV="1">
          <a:off x="3797300" y="12920801"/>
          <a:ext cx="8382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88350</xdr:rowOff>
    </xdr:from>
    <xdr:to>
      <xdr:col>19</xdr:col>
      <xdr:colOff>177800</xdr:colOff>
      <xdr:row>75</xdr:row>
      <xdr:rowOff>63903</xdr:rowOff>
    </xdr:to>
    <xdr:cxnSp macro="">
      <xdr:nvCxnSpPr>
        <xdr:cNvPr id="173" name="直線コネクタ 172"/>
        <xdr:cNvCxnSpPr/>
      </xdr:nvCxnSpPr>
      <xdr:spPr>
        <a:xfrm>
          <a:off x="2908300" y="12775650"/>
          <a:ext cx="889000" cy="14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88350</xdr:rowOff>
    </xdr:from>
    <xdr:to>
      <xdr:col>15</xdr:col>
      <xdr:colOff>50800</xdr:colOff>
      <xdr:row>75</xdr:row>
      <xdr:rowOff>118223</xdr:rowOff>
    </xdr:to>
    <xdr:cxnSp macro="">
      <xdr:nvCxnSpPr>
        <xdr:cNvPr id="176" name="直線コネクタ 175"/>
        <xdr:cNvCxnSpPr/>
      </xdr:nvCxnSpPr>
      <xdr:spPr>
        <a:xfrm flipV="1">
          <a:off x="2019300" y="12775650"/>
          <a:ext cx="889000" cy="20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118223</xdr:rowOff>
    </xdr:from>
    <xdr:to>
      <xdr:col>10</xdr:col>
      <xdr:colOff>114300</xdr:colOff>
      <xdr:row>76</xdr:row>
      <xdr:rowOff>21792</xdr:rowOff>
    </xdr:to>
    <xdr:cxnSp macro="">
      <xdr:nvCxnSpPr>
        <xdr:cNvPr id="179" name="直線コネクタ 178"/>
        <xdr:cNvCxnSpPr/>
      </xdr:nvCxnSpPr>
      <xdr:spPr>
        <a:xfrm flipV="1">
          <a:off x="1130300" y="12976973"/>
          <a:ext cx="889000" cy="7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86687</xdr:rowOff>
    </xdr:from>
    <xdr:ext cx="599010" cy="259045"/>
    <xdr:sp macro="" textlink="">
      <xdr:nvSpPr>
        <xdr:cNvPr id="183" name="テキスト ボックス 182"/>
        <xdr:cNvSpPr txBox="1"/>
      </xdr:nvSpPr>
      <xdr:spPr>
        <a:xfrm>
          <a:off x="830795"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11251</xdr:rowOff>
    </xdr:from>
    <xdr:to>
      <xdr:col>24</xdr:col>
      <xdr:colOff>114300</xdr:colOff>
      <xdr:row>75</xdr:row>
      <xdr:rowOff>112851</xdr:rowOff>
    </xdr:to>
    <xdr:sp macro="" textlink="">
      <xdr:nvSpPr>
        <xdr:cNvPr id="189" name="楕円 188"/>
        <xdr:cNvSpPr/>
      </xdr:nvSpPr>
      <xdr:spPr>
        <a:xfrm>
          <a:off x="4584700" y="1287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34128</xdr:rowOff>
    </xdr:from>
    <xdr:ext cx="599010" cy="259045"/>
    <xdr:sp macro="" textlink="">
      <xdr:nvSpPr>
        <xdr:cNvPr id="190" name="民生費該当値テキスト"/>
        <xdr:cNvSpPr txBox="1"/>
      </xdr:nvSpPr>
      <xdr:spPr>
        <a:xfrm>
          <a:off x="4686300" y="12721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13103</xdr:rowOff>
    </xdr:from>
    <xdr:to>
      <xdr:col>20</xdr:col>
      <xdr:colOff>38100</xdr:colOff>
      <xdr:row>75</xdr:row>
      <xdr:rowOff>114703</xdr:rowOff>
    </xdr:to>
    <xdr:sp macro="" textlink="">
      <xdr:nvSpPr>
        <xdr:cNvPr id="191" name="楕円 190"/>
        <xdr:cNvSpPr/>
      </xdr:nvSpPr>
      <xdr:spPr>
        <a:xfrm>
          <a:off x="3746500" y="1287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131230</xdr:rowOff>
    </xdr:from>
    <xdr:ext cx="599010" cy="259045"/>
    <xdr:sp macro="" textlink="">
      <xdr:nvSpPr>
        <xdr:cNvPr id="192" name="テキスト ボックス 191"/>
        <xdr:cNvSpPr txBox="1"/>
      </xdr:nvSpPr>
      <xdr:spPr>
        <a:xfrm>
          <a:off x="3497795" y="12647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37550</xdr:rowOff>
    </xdr:from>
    <xdr:to>
      <xdr:col>15</xdr:col>
      <xdr:colOff>101600</xdr:colOff>
      <xdr:row>74</xdr:row>
      <xdr:rowOff>139150</xdr:rowOff>
    </xdr:to>
    <xdr:sp macro="" textlink="">
      <xdr:nvSpPr>
        <xdr:cNvPr id="193" name="楕円 192"/>
        <xdr:cNvSpPr/>
      </xdr:nvSpPr>
      <xdr:spPr>
        <a:xfrm>
          <a:off x="2857500" y="1272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155677</xdr:rowOff>
    </xdr:from>
    <xdr:ext cx="599010" cy="259045"/>
    <xdr:sp macro="" textlink="">
      <xdr:nvSpPr>
        <xdr:cNvPr id="194" name="テキスト ボックス 193"/>
        <xdr:cNvSpPr txBox="1"/>
      </xdr:nvSpPr>
      <xdr:spPr>
        <a:xfrm>
          <a:off x="2608795" y="1250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67423</xdr:rowOff>
    </xdr:from>
    <xdr:to>
      <xdr:col>10</xdr:col>
      <xdr:colOff>165100</xdr:colOff>
      <xdr:row>75</xdr:row>
      <xdr:rowOff>169022</xdr:rowOff>
    </xdr:to>
    <xdr:sp macro="" textlink="">
      <xdr:nvSpPr>
        <xdr:cNvPr id="195" name="楕円 194"/>
        <xdr:cNvSpPr/>
      </xdr:nvSpPr>
      <xdr:spPr>
        <a:xfrm>
          <a:off x="1968500" y="129261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14100</xdr:rowOff>
    </xdr:from>
    <xdr:ext cx="599010" cy="259045"/>
    <xdr:sp macro="" textlink="">
      <xdr:nvSpPr>
        <xdr:cNvPr id="196" name="テキスト ボックス 195"/>
        <xdr:cNvSpPr txBox="1"/>
      </xdr:nvSpPr>
      <xdr:spPr>
        <a:xfrm>
          <a:off x="1719795" y="127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142442</xdr:rowOff>
    </xdr:from>
    <xdr:to>
      <xdr:col>6</xdr:col>
      <xdr:colOff>38100</xdr:colOff>
      <xdr:row>76</xdr:row>
      <xdr:rowOff>72592</xdr:rowOff>
    </xdr:to>
    <xdr:sp macro="" textlink="">
      <xdr:nvSpPr>
        <xdr:cNvPr id="197" name="楕円 196"/>
        <xdr:cNvSpPr/>
      </xdr:nvSpPr>
      <xdr:spPr>
        <a:xfrm>
          <a:off x="1079500" y="1300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89119</xdr:rowOff>
    </xdr:from>
    <xdr:ext cx="599010" cy="259045"/>
    <xdr:sp macro="" textlink="">
      <xdr:nvSpPr>
        <xdr:cNvPr id="198" name="テキスト ボックス 197"/>
        <xdr:cNvSpPr txBox="1"/>
      </xdr:nvSpPr>
      <xdr:spPr>
        <a:xfrm>
          <a:off x="830795" y="1277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32330</xdr:rowOff>
    </xdr:from>
    <xdr:to>
      <xdr:col>24</xdr:col>
      <xdr:colOff>63500</xdr:colOff>
      <xdr:row>93</xdr:row>
      <xdr:rowOff>124537</xdr:rowOff>
    </xdr:to>
    <xdr:cxnSp macro="">
      <xdr:nvCxnSpPr>
        <xdr:cNvPr id="227" name="直線コネクタ 226"/>
        <xdr:cNvCxnSpPr/>
      </xdr:nvCxnSpPr>
      <xdr:spPr>
        <a:xfrm>
          <a:off x="3797300" y="15977180"/>
          <a:ext cx="838200" cy="9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73124</xdr:rowOff>
    </xdr:from>
    <xdr:to>
      <xdr:col>19</xdr:col>
      <xdr:colOff>177800</xdr:colOff>
      <xdr:row>93</xdr:row>
      <xdr:rowOff>32330</xdr:rowOff>
    </xdr:to>
    <xdr:cxnSp macro="">
      <xdr:nvCxnSpPr>
        <xdr:cNvPr id="230" name="直線コネクタ 229"/>
        <xdr:cNvCxnSpPr/>
      </xdr:nvCxnSpPr>
      <xdr:spPr>
        <a:xfrm>
          <a:off x="2908300" y="15675074"/>
          <a:ext cx="889000" cy="30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73124</xdr:rowOff>
    </xdr:from>
    <xdr:to>
      <xdr:col>15</xdr:col>
      <xdr:colOff>50800</xdr:colOff>
      <xdr:row>93</xdr:row>
      <xdr:rowOff>156620</xdr:rowOff>
    </xdr:to>
    <xdr:cxnSp macro="">
      <xdr:nvCxnSpPr>
        <xdr:cNvPr id="233" name="直線コネクタ 232"/>
        <xdr:cNvCxnSpPr/>
      </xdr:nvCxnSpPr>
      <xdr:spPr>
        <a:xfrm flipV="1">
          <a:off x="2019300" y="15675074"/>
          <a:ext cx="889000" cy="4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156620</xdr:rowOff>
    </xdr:from>
    <xdr:to>
      <xdr:col>10</xdr:col>
      <xdr:colOff>114300</xdr:colOff>
      <xdr:row>94</xdr:row>
      <xdr:rowOff>51008</xdr:rowOff>
    </xdr:to>
    <xdr:cxnSp macro="">
      <xdr:nvCxnSpPr>
        <xdr:cNvPr id="236" name="直線コネクタ 235"/>
        <xdr:cNvCxnSpPr/>
      </xdr:nvCxnSpPr>
      <xdr:spPr>
        <a:xfrm flipV="1">
          <a:off x="1130300" y="16101470"/>
          <a:ext cx="889000" cy="6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23942</xdr:rowOff>
    </xdr:from>
    <xdr:ext cx="599010" cy="259045"/>
    <xdr:sp macro="" textlink="">
      <xdr:nvSpPr>
        <xdr:cNvPr id="238" name="テキスト ボックス 237"/>
        <xdr:cNvSpPr txBox="1"/>
      </xdr:nvSpPr>
      <xdr:spPr>
        <a:xfrm>
          <a:off x="1719795"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73737</xdr:rowOff>
    </xdr:from>
    <xdr:to>
      <xdr:col>24</xdr:col>
      <xdr:colOff>114300</xdr:colOff>
      <xdr:row>94</xdr:row>
      <xdr:rowOff>3887</xdr:rowOff>
    </xdr:to>
    <xdr:sp macro="" textlink="">
      <xdr:nvSpPr>
        <xdr:cNvPr id="246" name="楕円 245"/>
        <xdr:cNvSpPr/>
      </xdr:nvSpPr>
      <xdr:spPr>
        <a:xfrm>
          <a:off x="4584700" y="1601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96614</xdr:rowOff>
    </xdr:from>
    <xdr:ext cx="599010" cy="259045"/>
    <xdr:sp macro="" textlink="">
      <xdr:nvSpPr>
        <xdr:cNvPr id="247" name="衛生費該当値テキスト"/>
        <xdr:cNvSpPr txBox="1"/>
      </xdr:nvSpPr>
      <xdr:spPr>
        <a:xfrm>
          <a:off x="4686300" y="1587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152980</xdr:rowOff>
    </xdr:from>
    <xdr:to>
      <xdr:col>20</xdr:col>
      <xdr:colOff>38100</xdr:colOff>
      <xdr:row>93</xdr:row>
      <xdr:rowOff>83130</xdr:rowOff>
    </xdr:to>
    <xdr:sp macro="" textlink="">
      <xdr:nvSpPr>
        <xdr:cNvPr id="248" name="楕円 247"/>
        <xdr:cNvSpPr/>
      </xdr:nvSpPr>
      <xdr:spPr>
        <a:xfrm>
          <a:off x="3746500" y="1592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99657</xdr:rowOff>
    </xdr:from>
    <xdr:ext cx="599010" cy="259045"/>
    <xdr:sp macro="" textlink="">
      <xdr:nvSpPr>
        <xdr:cNvPr id="249" name="テキスト ボックス 248"/>
        <xdr:cNvSpPr txBox="1"/>
      </xdr:nvSpPr>
      <xdr:spPr>
        <a:xfrm>
          <a:off x="3497795" y="1570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22324</xdr:rowOff>
    </xdr:from>
    <xdr:to>
      <xdr:col>15</xdr:col>
      <xdr:colOff>101600</xdr:colOff>
      <xdr:row>91</xdr:row>
      <xdr:rowOff>123924</xdr:rowOff>
    </xdr:to>
    <xdr:sp macro="" textlink="">
      <xdr:nvSpPr>
        <xdr:cNvPr id="250" name="楕円 249"/>
        <xdr:cNvSpPr/>
      </xdr:nvSpPr>
      <xdr:spPr>
        <a:xfrm>
          <a:off x="2857500" y="1562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140451</xdr:rowOff>
    </xdr:from>
    <xdr:ext cx="599010" cy="259045"/>
    <xdr:sp macro="" textlink="">
      <xdr:nvSpPr>
        <xdr:cNvPr id="251" name="テキスト ボックス 250"/>
        <xdr:cNvSpPr txBox="1"/>
      </xdr:nvSpPr>
      <xdr:spPr>
        <a:xfrm>
          <a:off x="2608795" y="1539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105820</xdr:rowOff>
    </xdr:from>
    <xdr:to>
      <xdr:col>10</xdr:col>
      <xdr:colOff>165100</xdr:colOff>
      <xdr:row>94</xdr:row>
      <xdr:rowOff>35970</xdr:rowOff>
    </xdr:to>
    <xdr:sp macro="" textlink="">
      <xdr:nvSpPr>
        <xdr:cNvPr id="252" name="楕円 251"/>
        <xdr:cNvSpPr/>
      </xdr:nvSpPr>
      <xdr:spPr>
        <a:xfrm>
          <a:off x="1968500" y="1605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52497</xdr:rowOff>
    </xdr:from>
    <xdr:ext cx="599010" cy="259045"/>
    <xdr:sp macro="" textlink="">
      <xdr:nvSpPr>
        <xdr:cNvPr id="253" name="テキスト ボックス 252"/>
        <xdr:cNvSpPr txBox="1"/>
      </xdr:nvSpPr>
      <xdr:spPr>
        <a:xfrm>
          <a:off x="1719795" y="15825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208</xdr:rowOff>
    </xdr:from>
    <xdr:to>
      <xdr:col>6</xdr:col>
      <xdr:colOff>38100</xdr:colOff>
      <xdr:row>94</xdr:row>
      <xdr:rowOff>101808</xdr:rowOff>
    </xdr:to>
    <xdr:sp macro="" textlink="">
      <xdr:nvSpPr>
        <xdr:cNvPr id="254" name="楕円 253"/>
        <xdr:cNvSpPr/>
      </xdr:nvSpPr>
      <xdr:spPr>
        <a:xfrm>
          <a:off x="1079500" y="1611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118335</xdr:rowOff>
    </xdr:from>
    <xdr:ext cx="599010" cy="259045"/>
    <xdr:sp macro="" textlink="">
      <xdr:nvSpPr>
        <xdr:cNvPr id="255" name="テキスト ボックス 254"/>
        <xdr:cNvSpPr txBox="1"/>
      </xdr:nvSpPr>
      <xdr:spPr>
        <a:xfrm>
          <a:off x="830795" y="1589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28791</xdr:rowOff>
    </xdr:from>
    <xdr:to>
      <xdr:col>55</xdr:col>
      <xdr:colOff>0</xdr:colOff>
      <xdr:row>38</xdr:row>
      <xdr:rowOff>56261</xdr:rowOff>
    </xdr:to>
    <xdr:cxnSp macro="">
      <xdr:nvCxnSpPr>
        <xdr:cNvPr id="284" name="直線コネクタ 283"/>
        <xdr:cNvCxnSpPr/>
      </xdr:nvCxnSpPr>
      <xdr:spPr>
        <a:xfrm flipV="1">
          <a:off x="9639300" y="6543891"/>
          <a:ext cx="8382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123296</xdr:rowOff>
    </xdr:from>
    <xdr:ext cx="378565" cy="259045"/>
    <xdr:sp macro="" textlink="">
      <xdr:nvSpPr>
        <xdr:cNvPr id="285" name="労働費平均値テキスト"/>
        <xdr:cNvSpPr txBox="1"/>
      </xdr:nvSpPr>
      <xdr:spPr>
        <a:xfrm>
          <a:off x="10528300" y="6638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56261</xdr:rowOff>
    </xdr:from>
    <xdr:to>
      <xdr:col>50</xdr:col>
      <xdr:colOff>114300</xdr:colOff>
      <xdr:row>38</xdr:row>
      <xdr:rowOff>75502</xdr:rowOff>
    </xdr:to>
    <xdr:cxnSp macro="">
      <xdr:nvCxnSpPr>
        <xdr:cNvPr id="287" name="直線コネクタ 286"/>
        <xdr:cNvCxnSpPr/>
      </xdr:nvCxnSpPr>
      <xdr:spPr>
        <a:xfrm flipV="1">
          <a:off x="8750300" y="6571361"/>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34561</xdr:rowOff>
    </xdr:from>
    <xdr:ext cx="469744" cy="259045"/>
    <xdr:sp macro="" textlink="">
      <xdr:nvSpPr>
        <xdr:cNvPr id="289" name="テキスト ボックス 288"/>
        <xdr:cNvSpPr txBox="1"/>
      </xdr:nvSpPr>
      <xdr:spPr>
        <a:xfrm>
          <a:off x="9404428" y="672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52565</xdr:rowOff>
    </xdr:from>
    <xdr:to>
      <xdr:col>45</xdr:col>
      <xdr:colOff>177800</xdr:colOff>
      <xdr:row>38</xdr:row>
      <xdr:rowOff>75502</xdr:rowOff>
    </xdr:to>
    <xdr:cxnSp macro="">
      <xdr:nvCxnSpPr>
        <xdr:cNvPr id="290" name="直線コネクタ 289"/>
        <xdr:cNvCxnSpPr/>
      </xdr:nvCxnSpPr>
      <xdr:spPr>
        <a:xfrm>
          <a:off x="7861300" y="6567665"/>
          <a:ext cx="889000" cy="2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48810</xdr:rowOff>
    </xdr:from>
    <xdr:ext cx="378565" cy="259045"/>
    <xdr:sp macro="" textlink="">
      <xdr:nvSpPr>
        <xdr:cNvPr id="292" name="テキスト ボックス 291"/>
        <xdr:cNvSpPr txBox="1"/>
      </xdr:nvSpPr>
      <xdr:spPr>
        <a:xfrm>
          <a:off x="8561017" y="6735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110515</xdr:rowOff>
    </xdr:from>
    <xdr:to>
      <xdr:col>41</xdr:col>
      <xdr:colOff>50800</xdr:colOff>
      <xdr:row>38</xdr:row>
      <xdr:rowOff>52565</xdr:rowOff>
    </xdr:to>
    <xdr:cxnSp macro="">
      <xdr:nvCxnSpPr>
        <xdr:cNvPr id="293" name="直線コネクタ 292"/>
        <xdr:cNvCxnSpPr/>
      </xdr:nvCxnSpPr>
      <xdr:spPr>
        <a:xfrm>
          <a:off x="6972300" y="6454165"/>
          <a:ext cx="889000" cy="11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151033</xdr:rowOff>
    </xdr:from>
    <xdr:ext cx="469744" cy="259045"/>
    <xdr:sp macro="" textlink="">
      <xdr:nvSpPr>
        <xdr:cNvPr id="295" name="テキスト ボックス 294"/>
        <xdr:cNvSpPr txBox="1"/>
      </xdr:nvSpPr>
      <xdr:spPr>
        <a:xfrm>
          <a:off x="7626428" y="666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92625</xdr:rowOff>
    </xdr:from>
    <xdr:ext cx="469744" cy="259045"/>
    <xdr:sp macro="" textlink="">
      <xdr:nvSpPr>
        <xdr:cNvPr id="297" name="テキスト ボックス 296"/>
        <xdr:cNvSpPr txBox="1"/>
      </xdr:nvSpPr>
      <xdr:spPr>
        <a:xfrm>
          <a:off x="6737428" y="660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149441</xdr:rowOff>
    </xdr:from>
    <xdr:to>
      <xdr:col>55</xdr:col>
      <xdr:colOff>50800</xdr:colOff>
      <xdr:row>38</xdr:row>
      <xdr:rowOff>79590</xdr:rowOff>
    </xdr:to>
    <xdr:sp macro="" textlink="">
      <xdr:nvSpPr>
        <xdr:cNvPr id="303" name="楕円 302"/>
        <xdr:cNvSpPr/>
      </xdr:nvSpPr>
      <xdr:spPr>
        <a:xfrm>
          <a:off x="10426700" y="64930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868</xdr:rowOff>
    </xdr:from>
    <xdr:ext cx="469744" cy="259045"/>
    <xdr:sp macro="" textlink="">
      <xdr:nvSpPr>
        <xdr:cNvPr id="304" name="労働費該当値テキスト"/>
        <xdr:cNvSpPr txBox="1"/>
      </xdr:nvSpPr>
      <xdr:spPr>
        <a:xfrm>
          <a:off x="10528300" y="634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5461</xdr:rowOff>
    </xdr:from>
    <xdr:to>
      <xdr:col>50</xdr:col>
      <xdr:colOff>165100</xdr:colOff>
      <xdr:row>38</xdr:row>
      <xdr:rowOff>107061</xdr:rowOff>
    </xdr:to>
    <xdr:sp macro="" textlink="">
      <xdr:nvSpPr>
        <xdr:cNvPr id="305" name="楕円 304"/>
        <xdr:cNvSpPr/>
      </xdr:nvSpPr>
      <xdr:spPr>
        <a:xfrm>
          <a:off x="9588500" y="65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123588</xdr:rowOff>
    </xdr:from>
    <xdr:ext cx="469744" cy="259045"/>
    <xdr:sp macro="" textlink="">
      <xdr:nvSpPr>
        <xdr:cNvPr id="306" name="テキスト ボックス 305"/>
        <xdr:cNvSpPr txBox="1"/>
      </xdr:nvSpPr>
      <xdr:spPr>
        <a:xfrm>
          <a:off x="9404428"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24702</xdr:rowOff>
    </xdr:from>
    <xdr:to>
      <xdr:col>46</xdr:col>
      <xdr:colOff>38100</xdr:colOff>
      <xdr:row>38</xdr:row>
      <xdr:rowOff>126302</xdr:rowOff>
    </xdr:to>
    <xdr:sp macro="" textlink="">
      <xdr:nvSpPr>
        <xdr:cNvPr id="307" name="楕円 306"/>
        <xdr:cNvSpPr/>
      </xdr:nvSpPr>
      <xdr:spPr>
        <a:xfrm>
          <a:off x="8699500" y="653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142829</xdr:rowOff>
    </xdr:from>
    <xdr:ext cx="469744" cy="259045"/>
    <xdr:sp macro="" textlink="">
      <xdr:nvSpPr>
        <xdr:cNvPr id="308" name="テキスト ボックス 307"/>
        <xdr:cNvSpPr txBox="1"/>
      </xdr:nvSpPr>
      <xdr:spPr>
        <a:xfrm>
          <a:off x="8515428" y="631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1765</xdr:rowOff>
    </xdr:from>
    <xdr:to>
      <xdr:col>41</xdr:col>
      <xdr:colOff>101600</xdr:colOff>
      <xdr:row>38</xdr:row>
      <xdr:rowOff>103365</xdr:rowOff>
    </xdr:to>
    <xdr:sp macro="" textlink="">
      <xdr:nvSpPr>
        <xdr:cNvPr id="309" name="楕円 308"/>
        <xdr:cNvSpPr/>
      </xdr:nvSpPr>
      <xdr:spPr>
        <a:xfrm>
          <a:off x="7810500" y="651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119892</xdr:rowOff>
    </xdr:from>
    <xdr:ext cx="469744" cy="259045"/>
    <xdr:sp macro="" textlink="">
      <xdr:nvSpPr>
        <xdr:cNvPr id="310" name="テキスト ボックス 309"/>
        <xdr:cNvSpPr txBox="1"/>
      </xdr:nvSpPr>
      <xdr:spPr>
        <a:xfrm>
          <a:off x="7626428" y="629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59715</xdr:rowOff>
    </xdr:from>
    <xdr:to>
      <xdr:col>36</xdr:col>
      <xdr:colOff>165100</xdr:colOff>
      <xdr:row>37</xdr:row>
      <xdr:rowOff>161316</xdr:rowOff>
    </xdr:to>
    <xdr:sp macro="" textlink="">
      <xdr:nvSpPr>
        <xdr:cNvPr id="311" name="楕円 310"/>
        <xdr:cNvSpPr/>
      </xdr:nvSpPr>
      <xdr:spPr>
        <a:xfrm>
          <a:off x="6921500" y="64033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6392</xdr:rowOff>
    </xdr:from>
    <xdr:ext cx="469744" cy="259045"/>
    <xdr:sp macro="" textlink="">
      <xdr:nvSpPr>
        <xdr:cNvPr id="312" name="テキスト ボックス 311"/>
        <xdr:cNvSpPr txBox="1"/>
      </xdr:nvSpPr>
      <xdr:spPr>
        <a:xfrm>
          <a:off x="6737428" y="617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58405</xdr:rowOff>
    </xdr:from>
    <xdr:to>
      <xdr:col>55</xdr:col>
      <xdr:colOff>0</xdr:colOff>
      <xdr:row>58</xdr:row>
      <xdr:rowOff>61687</xdr:rowOff>
    </xdr:to>
    <xdr:cxnSp macro="">
      <xdr:nvCxnSpPr>
        <xdr:cNvPr id="339" name="直線コネクタ 338"/>
        <xdr:cNvCxnSpPr/>
      </xdr:nvCxnSpPr>
      <xdr:spPr>
        <a:xfrm flipV="1">
          <a:off x="9639300" y="10002505"/>
          <a:ext cx="8382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61687</xdr:rowOff>
    </xdr:from>
    <xdr:to>
      <xdr:col>50</xdr:col>
      <xdr:colOff>114300</xdr:colOff>
      <xdr:row>58</xdr:row>
      <xdr:rowOff>62101</xdr:rowOff>
    </xdr:to>
    <xdr:cxnSp macro="">
      <xdr:nvCxnSpPr>
        <xdr:cNvPr id="342" name="直線コネクタ 341"/>
        <xdr:cNvCxnSpPr/>
      </xdr:nvCxnSpPr>
      <xdr:spPr>
        <a:xfrm flipV="1">
          <a:off x="8750300" y="10005787"/>
          <a:ext cx="889000" cy="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103736</xdr:rowOff>
    </xdr:from>
    <xdr:ext cx="599010" cy="259045"/>
    <xdr:sp macro="" textlink="">
      <xdr:nvSpPr>
        <xdr:cNvPr id="344" name="テキスト ボックス 343"/>
        <xdr:cNvSpPr txBox="1"/>
      </xdr:nvSpPr>
      <xdr:spPr>
        <a:xfrm>
          <a:off x="9339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62101</xdr:rowOff>
    </xdr:from>
    <xdr:to>
      <xdr:col>45</xdr:col>
      <xdr:colOff>177800</xdr:colOff>
      <xdr:row>58</xdr:row>
      <xdr:rowOff>65725</xdr:rowOff>
    </xdr:to>
    <xdr:cxnSp macro="">
      <xdr:nvCxnSpPr>
        <xdr:cNvPr id="345" name="直線コネクタ 344"/>
        <xdr:cNvCxnSpPr/>
      </xdr:nvCxnSpPr>
      <xdr:spPr>
        <a:xfrm flipV="1">
          <a:off x="7861300" y="10006201"/>
          <a:ext cx="889000" cy="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110200</xdr:rowOff>
    </xdr:from>
    <xdr:ext cx="599010" cy="259045"/>
    <xdr:sp macro="" textlink="">
      <xdr:nvSpPr>
        <xdr:cNvPr id="347" name="テキスト ボックス 346"/>
        <xdr:cNvSpPr txBox="1"/>
      </xdr:nvSpPr>
      <xdr:spPr>
        <a:xfrm>
          <a:off x="8450795" y="100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901</xdr:rowOff>
    </xdr:from>
    <xdr:to>
      <xdr:col>41</xdr:col>
      <xdr:colOff>50800</xdr:colOff>
      <xdr:row>58</xdr:row>
      <xdr:rowOff>65725</xdr:rowOff>
    </xdr:to>
    <xdr:cxnSp macro="">
      <xdr:nvCxnSpPr>
        <xdr:cNvPr id="348" name="直線コネクタ 347"/>
        <xdr:cNvCxnSpPr/>
      </xdr:nvCxnSpPr>
      <xdr:spPr>
        <a:xfrm>
          <a:off x="6972300" y="9945001"/>
          <a:ext cx="889000" cy="6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101213</xdr:rowOff>
    </xdr:from>
    <xdr:ext cx="599010" cy="259045"/>
    <xdr:sp macro="" textlink="">
      <xdr:nvSpPr>
        <xdr:cNvPr id="352" name="テキスト ボックス 351"/>
        <xdr:cNvSpPr txBox="1"/>
      </xdr:nvSpPr>
      <xdr:spPr>
        <a:xfrm>
          <a:off x="6672795" y="1004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7605</xdr:rowOff>
    </xdr:from>
    <xdr:to>
      <xdr:col>55</xdr:col>
      <xdr:colOff>50800</xdr:colOff>
      <xdr:row>58</xdr:row>
      <xdr:rowOff>109205</xdr:rowOff>
    </xdr:to>
    <xdr:sp macro="" textlink="">
      <xdr:nvSpPr>
        <xdr:cNvPr id="358" name="楕円 357"/>
        <xdr:cNvSpPr/>
      </xdr:nvSpPr>
      <xdr:spPr>
        <a:xfrm>
          <a:off x="10426700" y="99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138432</xdr:rowOff>
    </xdr:from>
    <xdr:ext cx="599010" cy="259045"/>
    <xdr:sp macro="" textlink="">
      <xdr:nvSpPr>
        <xdr:cNvPr id="359" name="農林水産業費該当値テキスト"/>
        <xdr:cNvSpPr txBox="1"/>
      </xdr:nvSpPr>
      <xdr:spPr>
        <a:xfrm>
          <a:off x="10528300" y="97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10887</xdr:rowOff>
    </xdr:from>
    <xdr:to>
      <xdr:col>50</xdr:col>
      <xdr:colOff>165100</xdr:colOff>
      <xdr:row>58</xdr:row>
      <xdr:rowOff>112487</xdr:rowOff>
    </xdr:to>
    <xdr:sp macro="" textlink="">
      <xdr:nvSpPr>
        <xdr:cNvPr id="360" name="楕円 359"/>
        <xdr:cNvSpPr/>
      </xdr:nvSpPr>
      <xdr:spPr>
        <a:xfrm>
          <a:off x="9588500" y="995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129014</xdr:rowOff>
    </xdr:from>
    <xdr:ext cx="599010" cy="259045"/>
    <xdr:sp macro="" textlink="">
      <xdr:nvSpPr>
        <xdr:cNvPr id="361" name="テキスト ボックス 360"/>
        <xdr:cNvSpPr txBox="1"/>
      </xdr:nvSpPr>
      <xdr:spPr>
        <a:xfrm>
          <a:off x="9339795" y="9730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11301</xdr:rowOff>
    </xdr:from>
    <xdr:to>
      <xdr:col>46</xdr:col>
      <xdr:colOff>38100</xdr:colOff>
      <xdr:row>58</xdr:row>
      <xdr:rowOff>112901</xdr:rowOff>
    </xdr:to>
    <xdr:sp macro="" textlink="">
      <xdr:nvSpPr>
        <xdr:cNvPr id="362" name="楕円 361"/>
        <xdr:cNvSpPr/>
      </xdr:nvSpPr>
      <xdr:spPr>
        <a:xfrm>
          <a:off x="8699500" y="995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129428</xdr:rowOff>
    </xdr:from>
    <xdr:ext cx="599010" cy="259045"/>
    <xdr:sp macro="" textlink="">
      <xdr:nvSpPr>
        <xdr:cNvPr id="363" name="テキスト ボックス 362"/>
        <xdr:cNvSpPr txBox="1"/>
      </xdr:nvSpPr>
      <xdr:spPr>
        <a:xfrm>
          <a:off x="8450795" y="973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14925</xdr:rowOff>
    </xdr:from>
    <xdr:to>
      <xdr:col>41</xdr:col>
      <xdr:colOff>101600</xdr:colOff>
      <xdr:row>58</xdr:row>
      <xdr:rowOff>116525</xdr:rowOff>
    </xdr:to>
    <xdr:sp macro="" textlink="">
      <xdr:nvSpPr>
        <xdr:cNvPr id="364" name="楕円 363"/>
        <xdr:cNvSpPr/>
      </xdr:nvSpPr>
      <xdr:spPr>
        <a:xfrm>
          <a:off x="7810500" y="995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107652</xdr:rowOff>
    </xdr:from>
    <xdr:ext cx="599010" cy="259045"/>
    <xdr:sp macro="" textlink="">
      <xdr:nvSpPr>
        <xdr:cNvPr id="365" name="テキスト ボックス 364"/>
        <xdr:cNvSpPr txBox="1"/>
      </xdr:nvSpPr>
      <xdr:spPr>
        <a:xfrm>
          <a:off x="7561795" y="100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121551</xdr:rowOff>
    </xdr:from>
    <xdr:to>
      <xdr:col>36</xdr:col>
      <xdr:colOff>165100</xdr:colOff>
      <xdr:row>58</xdr:row>
      <xdr:rowOff>51701</xdr:rowOff>
    </xdr:to>
    <xdr:sp macro="" textlink="">
      <xdr:nvSpPr>
        <xdr:cNvPr id="366" name="楕円 365"/>
        <xdr:cNvSpPr/>
      </xdr:nvSpPr>
      <xdr:spPr>
        <a:xfrm>
          <a:off x="6921500" y="98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68228</xdr:rowOff>
    </xdr:from>
    <xdr:ext cx="599010" cy="259045"/>
    <xdr:sp macro="" textlink="">
      <xdr:nvSpPr>
        <xdr:cNvPr id="367" name="テキスト ボックス 366"/>
        <xdr:cNvSpPr txBox="1"/>
      </xdr:nvSpPr>
      <xdr:spPr>
        <a:xfrm>
          <a:off x="6672795" y="9669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71768</xdr:rowOff>
    </xdr:from>
    <xdr:to>
      <xdr:col>55</xdr:col>
      <xdr:colOff>0</xdr:colOff>
      <xdr:row>78</xdr:row>
      <xdr:rowOff>29012</xdr:rowOff>
    </xdr:to>
    <xdr:cxnSp macro="">
      <xdr:nvCxnSpPr>
        <xdr:cNvPr id="396" name="直線コネクタ 395"/>
        <xdr:cNvCxnSpPr/>
      </xdr:nvCxnSpPr>
      <xdr:spPr>
        <a:xfrm>
          <a:off x="9639300" y="13273418"/>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71768</xdr:rowOff>
    </xdr:from>
    <xdr:to>
      <xdr:col>50</xdr:col>
      <xdr:colOff>114300</xdr:colOff>
      <xdr:row>77</xdr:row>
      <xdr:rowOff>147613</xdr:rowOff>
    </xdr:to>
    <xdr:cxnSp macro="">
      <xdr:nvCxnSpPr>
        <xdr:cNvPr id="399" name="直線コネクタ 398"/>
        <xdr:cNvCxnSpPr/>
      </xdr:nvCxnSpPr>
      <xdr:spPr>
        <a:xfrm flipV="1">
          <a:off x="8750300" y="13273418"/>
          <a:ext cx="889000" cy="7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147613</xdr:rowOff>
    </xdr:from>
    <xdr:to>
      <xdr:col>45</xdr:col>
      <xdr:colOff>177800</xdr:colOff>
      <xdr:row>78</xdr:row>
      <xdr:rowOff>79187</xdr:rowOff>
    </xdr:to>
    <xdr:cxnSp macro="">
      <xdr:nvCxnSpPr>
        <xdr:cNvPr id="402" name="直線コネクタ 401"/>
        <xdr:cNvCxnSpPr/>
      </xdr:nvCxnSpPr>
      <xdr:spPr>
        <a:xfrm flipV="1">
          <a:off x="7861300" y="13349263"/>
          <a:ext cx="889000" cy="10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166031</xdr:rowOff>
    </xdr:from>
    <xdr:ext cx="534377" cy="259045"/>
    <xdr:sp macro="" textlink="">
      <xdr:nvSpPr>
        <xdr:cNvPr id="404" name="テキスト ボックス 403"/>
        <xdr:cNvSpPr txBox="1"/>
      </xdr:nvSpPr>
      <xdr:spPr>
        <a:xfrm>
          <a:off x="8483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79187</xdr:rowOff>
    </xdr:from>
    <xdr:to>
      <xdr:col>41</xdr:col>
      <xdr:colOff>50800</xdr:colOff>
      <xdr:row>78</xdr:row>
      <xdr:rowOff>97127</xdr:rowOff>
    </xdr:to>
    <xdr:cxnSp macro="">
      <xdr:nvCxnSpPr>
        <xdr:cNvPr id="405" name="直線コネクタ 404"/>
        <xdr:cNvCxnSpPr/>
      </xdr:nvCxnSpPr>
      <xdr:spPr>
        <a:xfrm flipV="1">
          <a:off x="6972300" y="13452287"/>
          <a:ext cx="889000" cy="1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166935</xdr:rowOff>
    </xdr:from>
    <xdr:ext cx="534377" cy="259045"/>
    <xdr:sp macro="" textlink="">
      <xdr:nvSpPr>
        <xdr:cNvPr id="407" name="テキスト ボックス 406"/>
        <xdr:cNvSpPr txBox="1"/>
      </xdr:nvSpPr>
      <xdr:spPr>
        <a:xfrm>
          <a:off x="7594111" y="135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167722</xdr:rowOff>
    </xdr:from>
    <xdr:ext cx="534377" cy="259045"/>
    <xdr:sp macro="" textlink="">
      <xdr:nvSpPr>
        <xdr:cNvPr id="409" name="テキスト ボックス 408"/>
        <xdr:cNvSpPr txBox="1"/>
      </xdr:nvSpPr>
      <xdr:spPr>
        <a:xfrm>
          <a:off x="6705111" y="13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149662</xdr:rowOff>
    </xdr:from>
    <xdr:to>
      <xdr:col>55</xdr:col>
      <xdr:colOff>50800</xdr:colOff>
      <xdr:row>78</xdr:row>
      <xdr:rowOff>79812</xdr:rowOff>
    </xdr:to>
    <xdr:sp macro="" textlink="">
      <xdr:nvSpPr>
        <xdr:cNvPr id="415" name="楕円 414"/>
        <xdr:cNvSpPr/>
      </xdr:nvSpPr>
      <xdr:spPr>
        <a:xfrm>
          <a:off x="10426700" y="1335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1089</xdr:rowOff>
    </xdr:from>
    <xdr:ext cx="534377" cy="259045"/>
    <xdr:sp macro="" textlink="">
      <xdr:nvSpPr>
        <xdr:cNvPr id="416" name="商工費該当値テキスト"/>
        <xdr:cNvSpPr txBox="1"/>
      </xdr:nvSpPr>
      <xdr:spPr>
        <a:xfrm>
          <a:off x="10528300" y="1320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20968</xdr:rowOff>
    </xdr:from>
    <xdr:to>
      <xdr:col>50</xdr:col>
      <xdr:colOff>165100</xdr:colOff>
      <xdr:row>77</xdr:row>
      <xdr:rowOff>122568</xdr:rowOff>
    </xdr:to>
    <xdr:sp macro="" textlink="">
      <xdr:nvSpPr>
        <xdr:cNvPr id="417" name="楕円 416"/>
        <xdr:cNvSpPr/>
      </xdr:nvSpPr>
      <xdr:spPr>
        <a:xfrm>
          <a:off x="9588500" y="132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139095</xdr:rowOff>
    </xdr:from>
    <xdr:ext cx="599010" cy="259045"/>
    <xdr:sp macro="" textlink="">
      <xdr:nvSpPr>
        <xdr:cNvPr id="418" name="テキスト ボックス 417"/>
        <xdr:cNvSpPr txBox="1"/>
      </xdr:nvSpPr>
      <xdr:spPr>
        <a:xfrm>
          <a:off x="9339795" y="129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96813</xdr:rowOff>
    </xdr:from>
    <xdr:to>
      <xdr:col>46</xdr:col>
      <xdr:colOff>38100</xdr:colOff>
      <xdr:row>78</xdr:row>
      <xdr:rowOff>26963</xdr:rowOff>
    </xdr:to>
    <xdr:sp macro="" textlink="">
      <xdr:nvSpPr>
        <xdr:cNvPr id="419" name="楕円 418"/>
        <xdr:cNvSpPr/>
      </xdr:nvSpPr>
      <xdr:spPr>
        <a:xfrm>
          <a:off x="8699500" y="132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43490</xdr:rowOff>
    </xdr:from>
    <xdr:ext cx="599010" cy="259045"/>
    <xdr:sp macro="" textlink="">
      <xdr:nvSpPr>
        <xdr:cNvPr id="420" name="テキスト ボックス 419"/>
        <xdr:cNvSpPr txBox="1"/>
      </xdr:nvSpPr>
      <xdr:spPr>
        <a:xfrm>
          <a:off x="8450795" y="1307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28387</xdr:rowOff>
    </xdr:from>
    <xdr:to>
      <xdr:col>41</xdr:col>
      <xdr:colOff>101600</xdr:colOff>
      <xdr:row>78</xdr:row>
      <xdr:rowOff>129987</xdr:rowOff>
    </xdr:to>
    <xdr:sp macro="" textlink="">
      <xdr:nvSpPr>
        <xdr:cNvPr id="421" name="楕円 420"/>
        <xdr:cNvSpPr/>
      </xdr:nvSpPr>
      <xdr:spPr>
        <a:xfrm>
          <a:off x="7810500" y="1340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146514</xdr:rowOff>
    </xdr:from>
    <xdr:ext cx="534377" cy="259045"/>
    <xdr:sp macro="" textlink="">
      <xdr:nvSpPr>
        <xdr:cNvPr id="422" name="テキスト ボックス 421"/>
        <xdr:cNvSpPr txBox="1"/>
      </xdr:nvSpPr>
      <xdr:spPr>
        <a:xfrm>
          <a:off x="7594111" y="1317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46327</xdr:rowOff>
    </xdr:from>
    <xdr:to>
      <xdr:col>36</xdr:col>
      <xdr:colOff>165100</xdr:colOff>
      <xdr:row>78</xdr:row>
      <xdr:rowOff>147927</xdr:rowOff>
    </xdr:to>
    <xdr:sp macro="" textlink="">
      <xdr:nvSpPr>
        <xdr:cNvPr id="423" name="楕円 422"/>
        <xdr:cNvSpPr/>
      </xdr:nvSpPr>
      <xdr:spPr>
        <a:xfrm>
          <a:off x="6921500" y="13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164454</xdr:rowOff>
    </xdr:from>
    <xdr:ext cx="534377" cy="259045"/>
    <xdr:sp macro="" textlink="">
      <xdr:nvSpPr>
        <xdr:cNvPr id="424" name="テキスト ボックス 423"/>
        <xdr:cNvSpPr txBox="1"/>
      </xdr:nvSpPr>
      <xdr:spPr>
        <a:xfrm>
          <a:off x="6705111" y="1319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118892</xdr:rowOff>
    </xdr:from>
    <xdr:to>
      <xdr:col>55</xdr:col>
      <xdr:colOff>0</xdr:colOff>
      <xdr:row>97</xdr:row>
      <xdr:rowOff>166705</xdr:rowOff>
    </xdr:to>
    <xdr:cxnSp macro="">
      <xdr:nvCxnSpPr>
        <xdr:cNvPr id="451" name="直線コネクタ 450"/>
        <xdr:cNvCxnSpPr/>
      </xdr:nvCxnSpPr>
      <xdr:spPr>
        <a:xfrm flipV="1">
          <a:off x="9639300" y="16749542"/>
          <a:ext cx="838200" cy="4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114514</xdr:rowOff>
    </xdr:from>
    <xdr:to>
      <xdr:col>50</xdr:col>
      <xdr:colOff>114300</xdr:colOff>
      <xdr:row>97</xdr:row>
      <xdr:rowOff>166705</xdr:rowOff>
    </xdr:to>
    <xdr:cxnSp macro="">
      <xdr:nvCxnSpPr>
        <xdr:cNvPr id="454" name="直線コネクタ 453"/>
        <xdr:cNvCxnSpPr/>
      </xdr:nvCxnSpPr>
      <xdr:spPr>
        <a:xfrm>
          <a:off x="8750300" y="16745164"/>
          <a:ext cx="889000" cy="5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114514</xdr:rowOff>
    </xdr:from>
    <xdr:to>
      <xdr:col>45</xdr:col>
      <xdr:colOff>177800</xdr:colOff>
      <xdr:row>98</xdr:row>
      <xdr:rowOff>28279</xdr:rowOff>
    </xdr:to>
    <xdr:cxnSp macro="">
      <xdr:nvCxnSpPr>
        <xdr:cNvPr id="457" name="直線コネクタ 456"/>
        <xdr:cNvCxnSpPr/>
      </xdr:nvCxnSpPr>
      <xdr:spPr>
        <a:xfrm flipV="1">
          <a:off x="7861300" y="16745164"/>
          <a:ext cx="889000" cy="8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16898</xdr:rowOff>
    </xdr:from>
    <xdr:to>
      <xdr:col>41</xdr:col>
      <xdr:colOff>50800</xdr:colOff>
      <xdr:row>98</xdr:row>
      <xdr:rowOff>28279</xdr:rowOff>
    </xdr:to>
    <xdr:cxnSp macro="">
      <xdr:nvCxnSpPr>
        <xdr:cNvPr id="460" name="直線コネクタ 459"/>
        <xdr:cNvCxnSpPr/>
      </xdr:nvCxnSpPr>
      <xdr:spPr>
        <a:xfrm>
          <a:off x="6972300" y="16818998"/>
          <a:ext cx="889000" cy="1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68092</xdr:rowOff>
    </xdr:from>
    <xdr:to>
      <xdr:col>55</xdr:col>
      <xdr:colOff>50800</xdr:colOff>
      <xdr:row>97</xdr:row>
      <xdr:rowOff>169692</xdr:rowOff>
    </xdr:to>
    <xdr:sp macro="" textlink="">
      <xdr:nvSpPr>
        <xdr:cNvPr id="470" name="楕円 469"/>
        <xdr:cNvSpPr/>
      </xdr:nvSpPr>
      <xdr:spPr>
        <a:xfrm>
          <a:off x="10426700" y="1669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90969</xdr:rowOff>
    </xdr:from>
    <xdr:ext cx="599010" cy="259045"/>
    <xdr:sp macro="" textlink="">
      <xdr:nvSpPr>
        <xdr:cNvPr id="471" name="土木費該当値テキスト"/>
        <xdr:cNvSpPr txBox="1"/>
      </xdr:nvSpPr>
      <xdr:spPr>
        <a:xfrm>
          <a:off x="10528300" y="16550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115905</xdr:rowOff>
    </xdr:from>
    <xdr:to>
      <xdr:col>50</xdr:col>
      <xdr:colOff>165100</xdr:colOff>
      <xdr:row>98</xdr:row>
      <xdr:rowOff>46055</xdr:rowOff>
    </xdr:to>
    <xdr:sp macro="" textlink="">
      <xdr:nvSpPr>
        <xdr:cNvPr id="472" name="楕円 471"/>
        <xdr:cNvSpPr/>
      </xdr:nvSpPr>
      <xdr:spPr>
        <a:xfrm>
          <a:off x="9588500" y="1674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62582</xdr:rowOff>
    </xdr:from>
    <xdr:ext cx="599010" cy="259045"/>
    <xdr:sp macro="" textlink="">
      <xdr:nvSpPr>
        <xdr:cNvPr id="473" name="テキスト ボックス 472"/>
        <xdr:cNvSpPr txBox="1"/>
      </xdr:nvSpPr>
      <xdr:spPr>
        <a:xfrm>
          <a:off x="9339795" y="1652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63714</xdr:rowOff>
    </xdr:from>
    <xdr:to>
      <xdr:col>46</xdr:col>
      <xdr:colOff>38100</xdr:colOff>
      <xdr:row>97</xdr:row>
      <xdr:rowOff>165314</xdr:rowOff>
    </xdr:to>
    <xdr:sp macro="" textlink="">
      <xdr:nvSpPr>
        <xdr:cNvPr id="474" name="楕円 473"/>
        <xdr:cNvSpPr/>
      </xdr:nvSpPr>
      <xdr:spPr>
        <a:xfrm>
          <a:off x="8699500" y="166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10391</xdr:rowOff>
    </xdr:from>
    <xdr:ext cx="599010" cy="259045"/>
    <xdr:sp macro="" textlink="">
      <xdr:nvSpPr>
        <xdr:cNvPr id="475" name="テキスト ボックス 474"/>
        <xdr:cNvSpPr txBox="1"/>
      </xdr:nvSpPr>
      <xdr:spPr>
        <a:xfrm>
          <a:off x="8450795" y="1646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148929</xdr:rowOff>
    </xdr:from>
    <xdr:to>
      <xdr:col>41</xdr:col>
      <xdr:colOff>101600</xdr:colOff>
      <xdr:row>98</xdr:row>
      <xdr:rowOff>79079</xdr:rowOff>
    </xdr:to>
    <xdr:sp macro="" textlink="">
      <xdr:nvSpPr>
        <xdr:cNvPr id="476" name="楕円 475"/>
        <xdr:cNvSpPr/>
      </xdr:nvSpPr>
      <xdr:spPr>
        <a:xfrm>
          <a:off x="7810500" y="1677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70206</xdr:rowOff>
    </xdr:from>
    <xdr:ext cx="599010" cy="259045"/>
    <xdr:sp macro="" textlink="">
      <xdr:nvSpPr>
        <xdr:cNvPr id="477" name="テキスト ボックス 476"/>
        <xdr:cNvSpPr txBox="1"/>
      </xdr:nvSpPr>
      <xdr:spPr>
        <a:xfrm>
          <a:off x="7561795" y="16872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137548</xdr:rowOff>
    </xdr:from>
    <xdr:to>
      <xdr:col>36</xdr:col>
      <xdr:colOff>165100</xdr:colOff>
      <xdr:row>98</xdr:row>
      <xdr:rowOff>67698</xdr:rowOff>
    </xdr:to>
    <xdr:sp macro="" textlink="">
      <xdr:nvSpPr>
        <xdr:cNvPr id="478" name="楕円 477"/>
        <xdr:cNvSpPr/>
      </xdr:nvSpPr>
      <xdr:spPr>
        <a:xfrm>
          <a:off x="6921500" y="1676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58825</xdr:rowOff>
    </xdr:from>
    <xdr:ext cx="599010" cy="259045"/>
    <xdr:sp macro="" textlink="">
      <xdr:nvSpPr>
        <xdr:cNvPr id="479" name="テキスト ボックス 478"/>
        <xdr:cNvSpPr txBox="1"/>
      </xdr:nvSpPr>
      <xdr:spPr>
        <a:xfrm>
          <a:off x="6672795" y="1686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165585</xdr:rowOff>
    </xdr:from>
    <xdr:to>
      <xdr:col>85</xdr:col>
      <xdr:colOff>127000</xdr:colOff>
      <xdr:row>36</xdr:row>
      <xdr:rowOff>55385</xdr:rowOff>
    </xdr:to>
    <xdr:cxnSp macro="">
      <xdr:nvCxnSpPr>
        <xdr:cNvPr id="508" name="直線コネクタ 507"/>
        <xdr:cNvCxnSpPr/>
      </xdr:nvCxnSpPr>
      <xdr:spPr>
        <a:xfrm flipV="1">
          <a:off x="15481300" y="5823435"/>
          <a:ext cx="838200" cy="40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44282</xdr:rowOff>
    </xdr:from>
    <xdr:to>
      <xdr:col>81</xdr:col>
      <xdr:colOff>50800</xdr:colOff>
      <xdr:row>36</xdr:row>
      <xdr:rowOff>55385</xdr:rowOff>
    </xdr:to>
    <xdr:cxnSp macro="">
      <xdr:nvCxnSpPr>
        <xdr:cNvPr id="511" name="直線コネクタ 510"/>
        <xdr:cNvCxnSpPr/>
      </xdr:nvCxnSpPr>
      <xdr:spPr>
        <a:xfrm>
          <a:off x="14592300" y="6045032"/>
          <a:ext cx="889000" cy="18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59736</xdr:rowOff>
    </xdr:from>
    <xdr:to>
      <xdr:col>76</xdr:col>
      <xdr:colOff>114300</xdr:colOff>
      <xdr:row>35</xdr:row>
      <xdr:rowOff>44282</xdr:rowOff>
    </xdr:to>
    <xdr:cxnSp macro="">
      <xdr:nvCxnSpPr>
        <xdr:cNvPr id="514" name="直線コネクタ 513"/>
        <xdr:cNvCxnSpPr/>
      </xdr:nvCxnSpPr>
      <xdr:spPr>
        <a:xfrm>
          <a:off x="13703300" y="5717586"/>
          <a:ext cx="889000" cy="32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59736</xdr:rowOff>
    </xdr:from>
    <xdr:to>
      <xdr:col>71</xdr:col>
      <xdr:colOff>177800</xdr:colOff>
      <xdr:row>35</xdr:row>
      <xdr:rowOff>30018</xdr:rowOff>
    </xdr:to>
    <xdr:cxnSp macro="">
      <xdr:nvCxnSpPr>
        <xdr:cNvPr id="517" name="直線コネクタ 516"/>
        <xdr:cNvCxnSpPr/>
      </xdr:nvCxnSpPr>
      <xdr:spPr>
        <a:xfrm flipV="1">
          <a:off x="12814300" y="5717586"/>
          <a:ext cx="889000" cy="3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149425</xdr:rowOff>
    </xdr:from>
    <xdr:ext cx="534377" cy="259045"/>
    <xdr:sp macro="" textlink="">
      <xdr:nvSpPr>
        <xdr:cNvPr id="519" name="テキスト ボックス 518"/>
        <xdr:cNvSpPr txBox="1"/>
      </xdr:nvSpPr>
      <xdr:spPr>
        <a:xfrm>
          <a:off x="13436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63372</xdr:rowOff>
    </xdr:from>
    <xdr:ext cx="534377" cy="259045"/>
    <xdr:sp macro="" textlink="">
      <xdr:nvSpPr>
        <xdr:cNvPr id="521" name="テキスト ボックス 520"/>
        <xdr:cNvSpPr txBox="1"/>
      </xdr:nvSpPr>
      <xdr:spPr>
        <a:xfrm>
          <a:off x="12547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114785</xdr:rowOff>
    </xdr:from>
    <xdr:to>
      <xdr:col>85</xdr:col>
      <xdr:colOff>177800</xdr:colOff>
      <xdr:row>34</xdr:row>
      <xdr:rowOff>44935</xdr:rowOff>
    </xdr:to>
    <xdr:sp macro="" textlink="">
      <xdr:nvSpPr>
        <xdr:cNvPr id="527" name="楕円 526"/>
        <xdr:cNvSpPr/>
      </xdr:nvSpPr>
      <xdr:spPr>
        <a:xfrm>
          <a:off x="16268700" y="577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137662</xdr:rowOff>
    </xdr:from>
    <xdr:ext cx="599010" cy="259045"/>
    <xdr:sp macro="" textlink="">
      <xdr:nvSpPr>
        <xdr:cNvPr id="528" name="消防費該当値テキスト"/>
        <xdr:cNvSpPr txBox="1"/>
      </xdr:nvSpPr>
      <xdr:spPr>
        <a:xfrm>
          <a:off x="16370300" y="5624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4585</xdr:rowOff>
    </xdr:from>
    <xdr:to>
      <xdr:col>81</xdr:col>
      <xdr:colOff>101600</xdr:colOff>
      <xdr:row>36</xdr:row>
      <xdr:rowOff>106185</xdr:rowOff>
    </xdr:to>
    <xdr:sp macro="" textlink="">
      <xdr:nvSpPr>
        <xdr:cNvPr id="529" name="楕円 528"/>
        <xdr:cNvSpPr/>
      </xdr:nvSpPr>
      <xdr:spPr>
        <a:xfrm>
          <a:off x="15430500" y="617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122712</xdr:rowOff>
    </xdr:from>
    <xdr:ext cx="534377" cy="259045"/>
    <xdr:sp macro="" textlink="">
      <xdr:nvSpPr>
        <xdr:cNvPr id="530" name="テキスト ボックス 529"/>
        <xdr:cNvSpPr txBox="1"/>
      </xdr:nvSpPr>
      <xdr:spPr>
        <a:xfrm>
          <a:off x="15214111" y="59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164932</xdr:rowOff>
    </xdr:from>
    <xdr:to>
      <xdr:col>76</xdr:col>
      <xdr:colOff>165100</xdr:colOff>
      <xdr:row>35</xdr:row>
      <xdr:rowOff>95082</xdr:rowOff>
    </xdr:to>
    <xdr:sp macro="" textlink="">
      <xdr:nvSpPr>
        <xdr:cNvPr id="531" name="楕円 530"/>
        <xdr:cNvSpPr/>
      </xdr:nvSpPr>
      <xdr:spPr>
        <a:xfrm>
          <a:off x="14541500" y="599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111609</xdr:rowOff>
    </xdr:from>
    <xdr:ext cx="534377" cy="259045"/>
    <xdr:sp macro="" textlink="">
      <xdr:nvSpPr>
        <xdr:cNvPr id="532" name="テキスト ボックス 531"/>
        <xdr:cNvSpPr txBox="1"/>
      </xdr:nvSpPr>
      <xdr:spPr>
        <a:xfrm>
          <a:off x="14325111" y="576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8936</xdr:rowOff>
    </xdr:from>
    <xdr:to>
      <xdr:col>72</xdr:col>
      <xdr:colOff>38100</xdr:colOff>
      <xdr:row>33</xdr:row>
      <xdr:rowOff>110536</xdr:rowOff>
    </xdr:to>
    <xdr:sp macro="" textlink="">
      <xdr:nvSpPr>
        <xdr:cNvPr id="533" name="楕円 532"/>
        <xdr:cNvSpPr/>
      </xdr:nvSpPr>
      <xdr:spPr>
        <a:xfrm>
          <a:off x="13652500" y="566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31</xdr:row>
      <xdr:rowOff>127063</xdr:rowOff>
    </xdr:from>
    <xdr:ext cx="599010" cy="259045"/>
    <xdr:sp macro="" textlink="">
      <xdr:nvSpPr>
        <xdr:cNvPr id="534" name="テキスト ボックス 533"/>
        <xdr:cNvSpPr txBox="1"/>
      </xdr:nvSpPr>
      <xdr:spPr>
        <a:xfrm>
          <a:off x="13403795" y="544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150668</xdr:rowOff>
    </xdr:from>
    <xdr:to>
      <xdr:col>67</xdr:col>
      <xdr:colOff>101600</xdr:colOff>
      <xdr:row>35</xdr:row>
      <xdr:rowOff>80818</xdr:rowOff>
    </xdr:to>
    <xdr:sp macro="" textlink="">
      <xdr:nvSpPr>
        <xdr:cNvPr id="535" name="楕円 534"/>
        <xdr:cNvSpPr/>
      </xdr:nvSpPr>
      <xdr:spPr>
        <a:xfrm>
          <a:off x="12763500" y="597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97345</xdr:rowOff>
    </xdr:from>
    <xdr:ext cx="534377" cy="259045"/>
    <xdr:sp macro="" textlink="">
      <xdr:nvSpPr>
        <xdr:cNvPr id="536" name="テキスト ボックス 535"/>
        <xdr:cNvSpPr txBox="1"/>
      </xdr:nvSpPr>
      <xdr:spPr>
        <a:xfrm>
          <a:off x="12547111" y="575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145415</xdr:rowOff>
    </xdr:from>
    <xdr:to>
      <xdr:col>85</xdr:col>
      <xdr:colOff>127000</xdr:colOff>
      <xdr:row>57</xdr:row>
      <xdr:rowOff>148317</xdr:rowOff>
    </xdr:to>
    <xdr:cxnSp macro="">
      <xdr:nvCxnSpPr>
        <xdr:cNvPr id="565" name="直線コネクタ 564"/>
        <xdr:cNvCxnSpPr/>
      </xdr:nvCxnSpPr>
      <xdr:spPr>
        <a:xfrm flipV="1">
          <a:off x="15481300" y="9746615"/>
          <a:ext cx="838200" cy="17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67369</xdr:rowOff>
    </xdr:from>
    <xdr:ext cx="599010" cy="259045"/>
    <xdr:sp macro="" textlink="">
      <xdr:nvSpPr>
        <xdr:cNvPr id="566" name="教育費平均値テキスト"/>
        <xdr:cNvSpPr txBox="1"/>
      </xdr:nvSpPr>
      <xdr:spPr>
        <a:xfrm>
          <a:off x="16370300" y="9840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71118</xdr:rowOff>
    </xdr:from>
    <xdr:to>
      <xdr:col>81</xdr:col>
      <xdr:colOff>50800</xdr:colOff>
      <xdr:row>57</xdr:row>
      <xdr:rowOff>148317</xdr:rowOff>
    </xdr:to>
    <xdr:cxnSp macro="">
      <xdr:nvCxnSpPr>
        <xdr:cNvPr id="568" name="直線コネクタ 567"/>
        <xdr:cNvCxnSpPr/>
      </xdr:nvCxnSpPr>
      <xdr:spPr>
        <a:xfrm>
          <a:off x="14592300" y="9843768"/>
          <a:ext cx="889000" cy="7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0" name="テキスト ボックス 569"/>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71118</xdr:rowOff>
    </xdr:from>
    <xdr:to>
      <xdr:col>76</xdr:col>
      <xdr:colOff>114300</xdr:colOff>
      <xdr:row>57</xdr:row>
      <xdr:rowOff>151416</xdr:rowOff>
    </xdr:to>
    <xdr:cxnSp macro="">
      <xdr:nvCxnSpPr>
        <xdr:cNvPr id="571" name="直線コネクタ 570"/>
        <xdr:cNvCxnSpPr/>
      </xdr:nvCxnSpPr>
      <xdr:spPr>
        <a:xfrm flipV="1">
          <a:off x="13703300" y="9843768"/>
          <a:ext cx="889000" cy="8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73" name="テキスト ボックス 572"/>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151416</xdr:rowOff>
    </xdr:from>
    <xdr:to>
      <xdr:col>71</xdr:col>
      <xdr:colOff>177800</xdr:colOff>
      <xdr:row>57</xdr:row>
      <xdr:rowOff>166473</xdr:rowOff>
    </xdr:to>
    <xdr:cxnSp macro="">
      <xdr:nvCxnSpPr>
        <xdr:cNvPr id="574" name="直線コネクタ 573"/>
        <xdr:cNvCxnSpPr/>
      </xdr:nvCxnSpPr>
      <xdr:spPr>
        <a:xfrm flipV="1">
          <a:off x="12814300" y="9924066"/>
          <a:ext cx="889000" cy="1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94615</xdr:rowOff>
    </xdr:from>
    <xdr:to>
      <xdr:col>85</xdr:col>
      <xdr:colOff>177800</xdr:colOff>
      <xdr:row>57</xdr:row>
      <xdr:rowOff>24765</xdr:rowOff>
    </xdr:to>
    <xdr:sp macro="" textlink="">
      <xdr:nvSpPr>
        <xdr:cNvPr id="584" name="楕円 583"/>
        <xdr:cNvSpPr/>
      </xdr:nvSpPr>
      <xdr:spPr>
        <a:xfrm>
          <a:off x="16268700" y="96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117492</xdr:rowOff>
    </xdr:from>
    <xdr:ext cx="599010" cy="259045"/>
    <xdr:sp macro="" textlink="">
      <xdr:nvSpPr>
        <xdr:cNvPr id="585" name="教育費該当値テキスト"/>
        <xdr:cNvSpPr txBox="1"/>
      </xdr:nvSpPr>
      <xdr:spPr>
        <a:xfrm>
          <a:off x="16370300" y="954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97517</xdr:rowOff>
    </xdr:from>
    <xdr:to>
      <xdr:col>81</xdr:col>
      <xdr:colOff>101600</xdr:colOff>
      <xdr:row>58</xdr:row>
      <xdr:rowOff>27667</xdr:rowOff>
    </xdr:to>
    <xdr:sp macro="" textlink="">
      <xdr:nvSpPr>
        <xdr:cNvPr id="586" name="楕円 585"/>
        <xdr:cNvSpPr/>
      </xdr:nvSpPr>
      <xdr:spPr>
        <a:xfrm>
          <a:off x="15430500" y="98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44194</xdr:rowOff>
    </xdr:from>
    <xdr:ext cx="599010" cy="259045"/>
    <xdr:sp macro="" textlink="">
      <xdr:nvSpPr>
        <xdr:cNvPr id="587" name="テキスト ボックス 586"/>
        <xdr:cNvSpPr txBox="1"/>
      </xdr:nvSpPr>
      <xdr:spPr>
        <a:xfrm>
          <a:off x="15181795" y="96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20318</xdr:rowOff>
    </xdr:from>
    <xdr:to>
      <xdr:col>76</xdr:col>
      <xdr:colOff>165100</xdr:colOff>
      <xdr:row>57</xdr:row>
      <xdr:rowOff>121918</xdr:rowOff>
    </xdr:to>
    <xdr:sp macro="" textlink="">
      <xdr:nvSpPr>
        <xdr:cNvPr id="588" name="楕円 587"/>
        <xdr:cNvSpPr/>
      </xdr:nvSpPr>
      <xdr:spPr>
        <a:xfrm>
          <a:off x="14541500" y="979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138445</xdr:rowOff>
    </xdr:from>
    <xdr:ext cx="599010" cy="259045"/>
    <xdr:sp macro="" textlink="">
      <xdr:nvSpPr>
        <xdr:cNvPr id="589" name="テキスト ボックス 588"/>
        <xdr:cNvSpPr txBox="1"/>
      </xdr:nvSpPr>
      <xdr:spPr>
        <a:xfrm>
          <a:off x="14292795" y="956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100616</xdr:rowOff>
    </xdr:from>
    <xdr:to>
      <xdr:col>72</xdr:col>
      <xdr:colOff>38100</xdr:colOff>
      <xdr:row>58</xdr:row>
      <xdr:rowOff>30766</xdr:rowOff>
    </xdr:to>
    <xdr:sp macro="" textlink="">
      <xdr:nvSpPr>
        <xdr:cNvPr id="590" name="楕円 589"/>
        <xdr:cNvSpPr/>
      </xdr:nvSpPr>
      <xdr:spPr>
        <a:xfrm>
          <a:off x="13652500" y="98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21893</xdr:rowOff>
    </xdr:from>
    <xdr:ext cx="599010" cy="259045"/>
    <xdr:sp macro="" textlink="">
      <xdr:nvSpPr>
        <xdr:cNvPr id="591" name="テキスト ボックス 590"/>
        <xdr:cNvSpPr txBox="1"/>
      </xdr:nvSpPr>
      <xdr:spPr>
        <a:xfrm>
          <a:off x="13403795" y="996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115673</xdr:rowOff>
    </xdr:from>
    <xdr:to>
      <xdr:col>67</xdr:col>
      <xdr:colOff>101600</xdr:colOff>
      <xdr:row>58</xdr:row>
      <xdr:rowOff>45823</xdr:rowOff>
    </xdr:to>
    <xdr:sp macro="" textlink="">
      <xdr:nvSpPr>
        <xdr:cNvPr id="592" name="楕円 591"/>
        <xdr:cNvSpPr/>
      </xdr:nvSpPr>
      <xdr:spPr>
        <a:xfrm>
          <a:off x="12763500" y="988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36950</xdr:rowOff>
    </xdr:from>
    <xdr:ext cx="599010" cy="259045"/>
    <xdr:sp macro="" textlink="">
      <xdr:nvSpPr>
        <xdr:cNvPr id="593" name="テキスト ボックス 592"/>
        <xdr:cNvSpPr txBox="1"/>
      </xdr:nvSpPr>
      <xdr:spPr>
        <a:xfrm>
          <a:off x="12514795" y="998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135669</xdr:rowOff>
    </xdr:from>
    <xdr:to>
      <xdr:col>85</xdr:col>
      <xdr:colOff>127000</xdr:colOff>
      <xdr:row>79</xdr:row>
      <xdr:rowOff>44450</xdr:rowOff>
    </xdr:to>
    <xdr:cxnSp macro="">
      <xdr:nvCxnSpPr>
        <xdr:cNvPr id="622" name="直線コネクタ 621"/>
        <xdr:cNvCxnSpPr/>
      </xdr:nvCxnSpPr>
      <xdr:spPr>
        <a:xfrm flipV="1">
          <a:off x="15481300" y="13508769"/>
          <a:ext cx="838200" cy="8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78959</xdr:rowOff>
    </xdr:from>
    <xdr:ext cx="534377" cy="259045"/>
    <xdr:sp macro="" textlink="">
      <xdr:nvSpPr>
        <xdr:cNvPr id="623" name="災害復旧費平均値テキスト"/>
        <xdr:cNvSpPr txBox="1"/>
      </xdr:nvSpPr>
      <xdr:spPr>
        <a:xfrm>
          <a:off x="16370300" y="13452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160510</xdr:rowOff>
    </xdr:from>
    <xdr:to>
      <xdr:col>76</xdr:col>
      <xdr:colOff>114300</xdr:colOff>
      <xdr:row>79</xdr:row>
      <xdr:rowOff>44450</xdr:rowOff>
    </xdr:to>
    <xdr:cxnSp macro="">
      <xdr:nvCxnSpPr>
        <xdr:cNvPr id="628" name="直線コネクタ 627"/>
        <xdr:cNvCxnSpPr/>
      </xdr:nvCxnSpPr>
      <xdr:spPr>
        <a:xfrm>
          <a:off x="13703300" y="13533610"/>
          <a:ext cx="889000" cy="5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160510</xdr:rowOff>
    </xdr:from>
    <xdr:to>
      <xdr:col>71</xdr:col>
      <xdr:colOff>177800</xdr:colOff>
      <xdr:row>79</xdr:row>
      <xdr:rowOff>44450</xdr:rowOff>
    </xdr:to>
    <xdr:cxnSp macro="">
      <xdr:nvCxnSpPr>
        <xdr:cNvPr id="631" name="直線コネクタ 630"/>
        <xdr:cNvCxnSpPr/>
      </xdr:nvCxnSpPr>
      <xdr:spPr>
        <a:xfrm flipV="1">
          <a:off x="12814300" y="13533610"/>
          <a:ext cx="889000" cy="5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84869</xdr:rowOff>
    </xdr:from>
    <xdr:to>
      <xdr:col>85</xdr:col>
      <xdr:colOff>177800</xdr:colOff>
      <xdr:row>79</xdr:row>
      <xdr:rowOff>15019</xdr:rowOff>
    </xdr:to>
    <xdr:sp macro="" textlink="">
      <xdr:nvSpPr>
        <xdr:cNvPr id="641" name="楕円 640"/>
        <xdr:cNvSpPr/>
      </xdr:nvSpPr>
      <xdr:spPr>
        <a:xfrm>
          <a:off x="16268700" y="1345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44246</xdr:rowOff>
    </xdr:from>
    <xdr:ext cx="534377" cy="259045"/>
    <xdr:sp macro="" textlink="">
      <xdr:nvSpPr>
        <xdr:cNvPr id="642" name="災害復旧費該当値テキスト"/>
        <xdr:cNvSpPr txBox="1"/>
      </xdr:nvSpPr>
      <xdr:spPr>
        <a:xfrm>
          <a:off x="16370300" y="132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109710</xdr:rowOff>
    </xdr:from>
    <xdr:to>
      <xdr:col>72</xdr:col>
      <xdr:colOff>38100</xdr:colOff>
      <xdr:row>79</xdr:row>
      <xdr:rowOff>39860</xdr:rowOff>
    </xdr:to>
    <xdr:sp macro="" textlink="">
      <xdr:nvSpPr>
        <xdr:cNvPr id="647" name="楕円 646"/>
        <xdr:cNvSpPr/>
      </xdr:nvSpPr>
      <xdr:spPr>
        <a:xfrm>
          <a:off x="13652500" y="134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30987</xdr:rowOff>
    </xdr:from>
    <xdr:ext cx="534377" cy="259045"/>
    <xdr:sp macro="" textlink="">
      <xdr:nvSpPr>
        <xdr:cNvPr id="648" name="テキスト ボックス 647"/>
        <xdr:cNvSpPr txBox="1"/>
      </xdr:nvSpPr>
      <xdr:spPr>
        <a:xfrm>
          <a:off x="13436111" y="1357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46966</xdr:rowOff>
    </xdr:from>
    <xdr:to>
      <xdr:col>85</xdr:col>
      <xdr:colOff>127000</xdr:colOff>
      <xdr:row>97</xdr:row>
      <xdr:rowOff>72558</xdr:rowOff>
    </xdr:to>
    <xdr:cxnSp macro="">
      <xdr:nvCxnSpPr>
        <xdr:cNvPr id="679" name="直線コネクタ 678"/>
        <xdr:cNvCxnSpPr/>
      </xdr:nvCxnSpPr>
      <xdr:spPr>
        <a:xfrm flipV="1">
          <a:off x="15481300" y="16677616"/>
          <a:ext cx="838200" cy="2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43399</xdr:rowOff>
    </xdr:from>
    <xdr:to>
      <xdr:col>81</xdr:col>
      <xdr:colOff>50800</xdr:colOff>
      <xdr:row>97</xdr:row>
      <xdr:rowOff>72558</xdr:rowOff>
    </xdr:to>
    <xdr:cxnSp macro="">
      <xdr:nvCxnSpPr>
        <xdr:cNvPr id="682" name="直線コネクタ 681"/>
        <xdr:cNvCxnSpPr/>
      </xdr:nvCxnSpPr>
      <xdr:spPr>
        <a:xfrm>
          <a:off x="14592300" y="16674049"/>
          <a:ext cx="889000" cy="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43399</xdr:rowOff>
    </xdr:from>
    <xdr:to>
      <xdr:col>76</xdr:col>
      <xdr:colOff>114300</xdr:colOff>
      <xdr:row>97</xdr:row>
      <xdr:rowOff>50933</xdr:rowOff>
    </xdr:to>
    <xdr:cxnSp macro="">
      <xdr:nvCxnSpPr>
        <xdr:cNvPr id="685" name="直線コネクタ 684"/>
        <xdr:cNvCxnSpPr/>
      </xdr:nvCxnSpPr>
      <xdr:spPr>
        <a:xfrm flipV="1">
          <a:off x="13703300" y="16674049"/>
          <a:ext cx="889000" cy="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2254</xdr:rowOff>
    </xdr:from>
    <xdr:to>
      <xdr:col>71</xdr:col>
      <xdr:colOff>177800</xdr:colOff>
      <xdr:row>97</xdr:row>
      <xdr:rowOff>50933</xdr:rowOff>
    </xdr:to>
    <xdr:cxnSp macro="">
      <xdr:nvCxnSpPr>
        <xdr:cNvPr id="688" name="直線コネクタ 687"/>
        <xdr:cNvCxnSpPr/>
      </xdr:nvCxnSpPr>
      <xdr:spPr>
        <a:xfrm>
          <a:off x="12814300" y="16632904"/>
          <a:ext cx="889000" cy="4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145344</xdr:rowOff>
    </xdr:from>
    <xdr:ext cx="599010" cy="259045"/>
    <xdr:sp macro="" textlink="">
      <xdr:nvSpPr>
        <xdr:cNvPr id="690" name="テキスト ボックス 689"/>
        <xdr:cNvSpPr txBox="1"/>
      </xdr:nvSpPr>
      <xdr:spPr>
        <a:xfrm>
          <a:off x="13403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167616</xdr:rowOff>
    </xdr:from>
    <xdr:to>
      <xdr:col>85</xdr:col>
      <xdr:colOff>177800</xdr:colOff>
      <xdr:row>97</xdr:row>
      <xdr:rowOff>97766</xdr:rowOff>
    </xdr:to>
    <xdr:sp macro="" textlink="">
      <xdr:nvSpPr>
        <xdr:cNvPr id="698" name="楕円 697"/>
        <xdr:cNvSpPr/>
      </xdr:nvSpPr>
      <xdr:spPr>
        <a:xfrm>
          <a:off x="16268700" y="1662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19043</xdr:rowOff>
    </xdr:from>
    <xdr:ext cx="599010" cy="259045"/>
    <xdr:sp macro="" textlink="">
      <xdr:nvSpPr>
        <xdr:cNvPr id="699" name="公債費該当値テキスト"/>
        <xdr:cNvSpPr txBox="1"/>
      </xdr:nvSpPr>
      <xdr:spPr>
        <a:xfrm>
          <a:off x="16370300" y="1647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21758</xdr:rowOff>
    </xdr:from>
    <xdr:to>
      <xdr:col>81</xdr:col>
      <xdr:colOff>101600</xdr:colOff>
      <xdr:row>97</xdr:row>
      <xdr:rowOff>123358</xdr:rowOff>
    </xdr:to>
    <xdr:sp macro="" textlink="">
      <xdr:nvSpPr>
        <xdr:cNvPr id="700" name="楕円 699"/>
        <xdr:cNvSpPr/>
      </xdr:nvSpPr>
      <xdr:spPr>
        <a:xfrm>
          <a:off x="15430500" y="166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139885</xdr:rowOff>
    </xdr:from>
    <xdr:ext cx="599010" cy="259045"/>
    <xdr:sp macro="" textlink="">
      <xdr:nvSpPr>
        <xdr:cNvPr id="701" name="テキスト ボックス 700"/>
        <xdr:cNvSpPr txBox="1"/>
      </xdr:nvSpPr>
      <xdr:spPr>
        <a:xfrm>
          <a:off x="15181795" y="16427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164049</xdr:rowOff>
    </xdr:from>
    <xdr:to>
      <xdr:col>76</xdr:col>
      <xdr:colOff>165100</xdr:colOff>
      <xdr:row>97</xdr:row>
      <xdr:rowOff>94199</xdr:rowOff>
    </xdr:to>
    <xdr:sp macro="" textlink="">
      <xdr:nvSpPr>
        <xdr:cNvPr id="702" name="楕円 701"/>
        <xdr:cNvSpPr/>
      </xdr:nvSpPr>
      <xdr:spPr>
        <a:xfrm>
          <a:off x="14541500" y="1662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110726</xdr:rowOff>
    </xdr:from>
    <xdr:ext cx="599010" cy="259045"/>
    <xdr:sp macro="" textlink="">
      <xdr:nvSpPr>
        <xdr:cNvPr id="703" name="テキスト ボックス 702"/>
        <xdr:cNvSpPr txBox="1"/>
      </xdr:nvSpPr>
      <xdr:spPr>
        <a:xfrm>
          <a:off x="14292795" y="16398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133</xdr:rowOff>
    </xdr:from>
    <xdr:to>
      <xdr:col>72</xdr:col>
      <xdr:colOff>38100</xdr:colOff>
      <xdr:row>97</xdr:row>
      <xdr:rowOff>101733</xdr:rowOff>
    </xdr:to>
    <xdr:sp macro="" textlink="">
      <xdr:nvSpPr>
        <xdr:cNvPr id="704" name="楕円 703"/>
        <xdr:cNvSpPr/>
      </xdr:nvSpPr>
      <xdr:spPr>
        <a:xfrm>
          <a:off x="13652500" y="1663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118260</xdr:rowOff>
    </xdr:from>
    <xdr:ext cx="599010" cy="259045"/>
    <xdr:sp macro="" textlink="">
      <xdr:nvSpPr>
        <xdr:cNvPr id="705" name="テキスト ボックス 704"/>
        <xdr:cNvSpPr txBox="1"/>
      </xdr:nvSpPr>
      <xdr:spPr>
        <a:xfrm>
          <a:off x="13403795" y="16406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122904</xdr:rowOff>
    </xdr:from>
    <xdr:to>
      <xdr:col>67</xdr:col>
      <xdr:colOff>101600</xdr:colOff>
      <xdr:row>97</xdr:row>
      <xdr:rowOff>53054</xdr:rowOff>
    </xdr:to>
    <xdr:sp macro="" textlink="">
      <xdr:nvSpPr>
        <xdr:cNvPr id="706" name="楕円 705"/>
        <xdr:cNvSpPr/>
      </xdr:nvSpPr>
      <xdr:spPr>
        <a:xfrm>
          <a:off x="12763500" y="1658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69581</xdr:rowOff>
    </xdr:from>
    <xdr:ext cx="599010" cy="259045"/>
    <xdr:sp macro="" textlink="">
      <xdr:nvSpPr>
        <xdr:cNvPr id="707" name="テキスト ボックス 706"/>
        <xdr:cNvSpPr txBox="1"/>
      </xdr:nvSpPr>
      <xdr:spPr>
        <a:xfrm>
          <a:off x="12514795" y="1635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9436</xdr:rowOff>
    </xdr:from>
    <xdr:to>
      <xdr:col>116</xdr:col>
      <xdr:colOff>63500</xdr:colOff>
      <xdr:row>39</xdr:row>
      <xdr:rowOff>29019</xdr:rowOff>
    </xdr:to>
    <xdr:cxnSp macro="">
      <xdr:nvCxnSpPr>
        <xdr:cNvPr id="736" name="直線コネクタ 735"/>
        <xdr:cNvCxnSpPr/>
      </xdr:nvCxnSpPr>
      <xdr:spPr>
        <a:xfrm flipV="1">
          <a:off x="21323300" y="6695986"/>
          <a:ext cx="8382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127144</xdr:rowOff>
    </xdr:from>
    <xdr:ext cx="378565" cy="259045"/>
    <xdr:sp macro="" textlink="">
      <xdr:nvSpPr>
        <xdr:cNvPr id="737" name="諸支出金平均値テキスト"/>
        <xdr:cNvSpPr txBox="1"/>
      </xdr:nvSpPr>
      <xdr:spPr>
        <a:xfrm>
          <a:off x="22212300" y="6642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29019</xdr:rowOff>
    </xdr:from>
    <xdr:to>
      <xdr:col>111</xdr:col>
      <xdr:colOff>177800</xdr:colOff>
      <xdr:row>39</xdr:row>
      <xdr:rowOff>44450</xdr:rowOff>
    </xdr:to>
    <xdr:cxnSp macro="">
      <xdr:nvCxnSpPr>
        <xdr:cNvPr id="739" name="直線コネクタ 738"/>
        <xdr:cNvCxnSpPr/>
      </xdr:nvCxnSpPr>
      <xdr:spPr>
        <a:xfrm flipV="1">
          <a:off x="20434300" y="6715569"/>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130086</xdr:rowOff>
    </xdr:from>
    <xdr:to>
      <xdr:col>116</xdr:col>
      <xdr:colOff>114300</xdr:colOff>
      <xdr:row>39</xdr:row>
      <xdr:rowOff>60236</xdr:rowOff>
    </xdr:to>
    <xdr:sp macro="" textlink="">
      <xdr:nvSpPr>
        <xdr:cNvPr id="755" name="楕円 754"/>
        <xdr:cNvSpPr/>
      </xdr:nvSpPr>
      <xdr:spPr>
        <a:xfrm>
          <a:off x="22110700" y="664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89463</xdr:rowOff>
    </xdr:from>
    <xdr:ext cx="378565" cy="259045"/>
    <xdr:sp macro="" textlink="">
      <xdr:nvSpPr>
        <xdr:cNvPr id="756" name="諸支出金該当値テキスト"/>
        <xdr:cNvSpPr txBox="1"/>
      </xdr:nvSpPr>
      <xdr:spPr>
        <a:xfrm>
          <a:off x="22212300" y="6433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149669</xdr:rowOff>
    </xdr:from>
    <xdr:to>
      <xdr:col>112</xdr:col>
      <xdr:colOff>38100</xdr:colOff>
      <xdr:row>39</xdr:row>
      <xdr:rowOff>79819</xdr:rowOff>
    </xdr:to>
    <xdr:sp macro="" textlink="">
      <xdr:nvSpPr>
        <xdr:cNvPr id="757" name="楕円 756"/>
        <xdr:cNvSpPr/>
      </xdr:nvSpPr>
      <xdr:spPr>
        <a:xfrm>
          <a:off x="21272500" y="66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70946</xdr:rowOff>
    </xdr:from>
    <xdr:ext cx="378565" cy="259045"/>
    <xdr:sp macro="" textlink="">
      <xdr:nvSpPr>
        <xdr:cNvPr id="758" name="テキスト ボックス 757"/>
        <xdr:cNvSpPr txBox="1"/>
      </xdr:nvSpPr>
      <xdr:spPr>
        <a:xfrm>
          <a:off x="21134017" y="6757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衛生費は、住民一人当たり２０８千円となっており、類似団体平均に比べ高額となっているが初山別診療所の医師２人体制のための医師住宅の備品、診療所の購入に伴う増加、簡易水道事業及び農業集落排水事業に係る繰出金が主な要因である。</a:t>
          </a:r>
          <a:endParaRPr lang="ja-JP" altLang="ja-JP" sz="1400">
            <a:effectLst/>
          </a:endParaRPr>
        </a:p>
        <a:p>
          <a:r>
            <a:rPr kumimoji="1" lang="ja-JP" altLang="ja-JP" sz="1100" b="0" i="0" baseline="0">
              <a:solidFill>
                <a:schemeClr val="dk1"/>
              </a:solidFill>
              <a:effectLst/>
              <a:latin typeface="+mn-lt"/>
              <a:ea typeface="+mn-ea"/>
              <a:cs typeface="+mn-cs"/>
            </a:rPr>
            <a:t>・教育費は、住民一人当たり１８１千円となっており、類似団体平均に比べ高額となっているが自然交流センター補修事業のため普通建設事業費が増加したことが主な要因である。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北海道初山別村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財政調整基金残高は、近年、利子による微増だけであったため横ばい傾向であったが、平成２９年度は大型事業の抑制により一定額が積立られたことにより、比率の上昇がみられた。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実質収支は、標準財政規模により比率の増減が見られる。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実質単年度収支は、財政調整基金の積立額の増により比率が上昇している。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北海道初山別村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特別会計において、各年度で黒字額にバラツキがあるものの、一般会計は概ね横ばいで推移している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G1" workbookViewId="0">
      <selection activeCell="BV11" sqref="BV11:CC11"/>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2283446</v>
      </c>
      <c r="BO4" s="410"/>
      <c r="BP4" s="410"/>
      <c r="BQ4" s="410"/>
      <c r="BR4" s="410"/>
      <c r="BS4" s="410"/>
      <c r="BT4" s="410"/>
      <c r="BU4" s="411"/>
      <c r="BV4" s="409">
        <v>2311216</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1.1000000000000001</v>
      </c>
      <c r="CU4" s="416"/>
      <c r="CV4" s="416"/>
      <c r="CW4" s="416"/>
      <c r="CX4" s="416"/>
      <c r="CY4" s="416"/>
      <c r="CZ4" s="416"/>
      <c r="DA4" s="417"/>
      <c r="DB4" s="415">
        <v>1.4</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2261133</v>
      </c>
      <c r="BO5" s="447"/>
      <c r="BP5" s="447"/>
      <c r="BQ5" s="447"/>
      <c r="BR5" s="447"/>
      <c r="BS5" s="447"/>
      <c r="BT5" s="447"/>
      <c r="BU5" s="448"/>
      <c r="BV5" s="446">
        <v>2288015</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78.3</v>
      </c>
      <c r="CU5" s="444"/>
      <c r="CV5" s="444"/>
      <c r="CW5" s="444"/>
      <c r="CX5" s="444"/>
      <c r="CY5" s="444"/>
      <c r="CZ5" s="444"/>
      <c r="DA5" s="445"/>
      <c r="DB5" s="443">
        <v>73.8</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22313</v>
      </c>
      <c r="BO6" s="447"/>
      <c r="BP6" s="447"/>
      <c r="BQ6" s="447"/>
      <c r="BR6" s="447"/>
      <c r="BS6" s="447"/>
      <c r="BT6" s="447"/>
      <c r="BU6" s="448"/>
      <c r="BV6" s="446">
        <v>23201</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81.2</v>
      </c>
      <c r="CU6" s="484"/>
      <c r="CV6" s="484"/>
      <c r="CW6" s="484"/>
      <c r="CX6" s="484"/>
      <c r="CY6" s="484"/>
      <c r="CZ6" s="484"/>
      <c r="DA6" s="485"/>
      <c r="DB6" s="483">
        <v>76.5</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88</v>
      </c>
      <c r="AV7" s="479"/>
      <c r="AW7" s="479"/>
      <c r="AX7" s="479"/>
      <c r="AY7" s="480" t="s">
        <v>100</v>
      </c>
      <c r="AZ7" s="481"/>
      <c r="BA7" s="481"/>
      <c r="BB7" s="481"/>
      <c r="BC7" s="481"/>
      <c r="BD7" s="481"/>
      <c r="BE7" s="481"/>
      <c r="BF7" s="481"/>
      <c r="BG7" s="481"/>
      <c r="BH7" s="481"/>
      <c r="BI7" s="481"/>
      <c r="BJ7" s="481"/>
      <c r="BK7" s="481"/>
      <c r="BL7" s="481"/>
      <c r="BM7" s="482"/>
      <c r="BN7" s="446">
        <v>4590</v>
      </c>
      <c r="BO7" s="447"/>
      <c r="BP7" s="447"/>
      <c r="BQ7" s="447"/>
      <c r="BR7" s="447"/>
      <c r="BS7" s="447"/>
      <c r="BT7" s="447"/>
      <c r="BU7" s="448"/>
      <c r="BV7" s="446">
        <v>0</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1590025</v>
      </c>
      <c r="CU7" s="447"/>
      <c r="CV7" s="447"/>
      <c r="CW7" s="447"/>
      <c r="CX7" s="447"/>
      <c r="CY7" s="447"/>
      <c r="CZ7" s="447"/>
      <c r="DA7" s="448"/>
      <c r="DB7" s="446">
        <v>1668973</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17723</v>
      </c>
      <c r="BO8" s="447"/>
      <c r="BP8" s="447"/>
      <c r="BQ8" s="447"/>
      <c r="BR8" s="447"/>
      <c r="BS8" s="447"/>
      <c r="BT8" s="447"/>
      <c r="BU8" s="448"/>
      <c r="BV8" s="446">
        <v>23201</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0.1</v>
      </c>
      <c r="CU8" s="487"/>
      <c r="CV8" s="487"/>
      <c r="CW8" s="487"/>
      <c r="CX8" s="487"/>
      <c r="CY8" s="487"/>
      <c r="CZ8" s="487"/>
      <c r="DA8" s="488"/>
      <c r="DB8" s="486">
        <v>0.1</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1217</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103</v>
      </c>
      <c r="AV9" s="479"/>
      <c r="AW9" s="479"/>
      <c r="AX9" s="479"/>
      <c r="AY9" s="480" t="s">
        <v>110</v>
      </c>
      <c r="AZ9" s="481"/>
      <c r="BA9" s="481"/>
      <c r="BB9" s="481"/>
      <c r="BC9" s="481"/>
      <c r="BD9" s="481"/>
      <c r="BE9" s="481"/>
      <c r="BF9" s="481"/>
      <c r="BG9" s="481"/>
      <c r="BH9" s="481"/>
      <c r="BI9" s="481"/>
      <c r="BJ9" s="481"/>
      <c r="BK9" s="481"/>
      <c r="BL9" s="481"/>
      <c r="BM9" s="482"/>
      <c r="BN9" s="446">
        <v>-5478</v>
      </c>
      <c r="BO9" s="447"/>
      <c r="BP9" s="447"/>
      <c r="BQ9" s="447"/>
      <c r="BR9" s="447"/>
      <c r="BS9" s="447"/>
      <c r="BT9" s="447"/>
      <c r="BU9" s="448"/>
      <c r="BV9" s="446">
        <v>2386</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11.6</v>
      </c>
      <c r="CU9" s="444"/>
      <c r="CV9" s="444"/>
      <c r="CW9" s="444"/>
      <c r="CX9" s="444"/>
      <c r="CY9" s="444"/>
      <c r="CZ9" s="444"/>
      <c r="DA9" s="445"/>
      <c r="DB9" s="443">
        <v>10.4</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1369</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63382</v>
      </c>
      <c r="BO10" s="447"/>
      <c r="BP10" s="447"/>
      <c r="BQ10" s="447"/>
      <c r="BR10" s="447"/>
      <c r="BS10" s="447"/>
      <c r="BT10" s="447"/>
      <c r="BU10" s="448"/>
      <c r="BV10" s="446">
        <v>100379</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1197</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96</v>
      </c>
      <c r="AV12" s="479"/>
      <c r="AW12" s="479"/>
      <c r="AX12" s="479"/>
      <c r="AY12" s="480" t="s">
        <v>129</v>
      </c>
      <c r="AZ12" s="481"/>
      <c r="BA12" s="481"/>
      <c r="BB12" s="481"/>
      <c r="BC12" s="481"/>
      <c r="BD12" s="481"/>
      <c r="BE12" s="481"/>
      <c r="BF12" s="481"/>
      <c r="BG12" s="481"/>
      <c r="BH12" s="481"/>
      <c r="BI12" s="481"/>
      <c r="BJ12" s="481"/>
      <c r="BK12" s="481"/>
      <c r="BL12" s="481"/>
      <c r="BM12" s="482"/>
      <c r="BN12" s="446">
        <v>28576</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1193</v>
      </c>
      <c r="S13" s="528"/>
      <c r="T13" s="528"/>
      <c r="U13" s="528"/>
      <c r="V13" s="529"/>
      <c r="W13" s="462" t="s">
        <v>133</v>
      </c>
      <c r="X13" s="463"/>
      <c r="Y13" s="463"/>
      <c r="Z13" s="463"/>
      <c r="AA13" s="463"/>
      <c r="AB13" s="453"/>
      <c r="AC13" s="497">
        <v>206</v>
      </c>
      <c r="AD13" s="498"/>
      <c r="AE13" s="498"/>
      <c r="AF13" s="498"/>
      <c r="AG13" s="537"/>
      <c r="AH13" s="497">
        <v>219</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29328</v>
      </c>
      <c r="BO13" s="447"/>
      <c r="BP13" s="447"/>
      <c r="BQ13" s="447"/>
      <c r="BR13" s="447"/>
      <c r="BS13" s="447"/>
      <c r="BT13" s="447"/>
      <c r="BU13" s="448"/>
      <c r="BV13" s="446">
        <v>102765</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5.8</v>
      </c>
      <c r="CU13" s="444"/>
      <c r="CV13" s="444"/>
      <c r="CW13" s="444"/>
      <c r="CX13" s="444"/>
      <c r="CY13" s="444"/>
      <c r="CZ13" s="444"/>
      <c r="DA13" s="445"/>
      <c r="DB13" s="443">
        <v>5.6</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1235</v>
      </c>
      <c r="S14" s="528"/>
      <c r="T14" s="528"/>
      <c r="U14" s="528"/>
      <c r="V14" s="529"/>
      <c r="W14" s="436"/>
      <c r="X14" s="437"/>
      <c r="Y14" s="437"/>
      <c r="Z14" s="437"/>
      <c r="AA14" s="437"/>
      <c r="AB14" s="426"/>
      <c r="AC14" s="530">
        <v>32.700000000000003</v>
      </c>
      <c r="AD14" s="531"/>
      <c r="AE14" s="531"/>
      <c r="AF14" s="531"/>
      <c r="AG14" s="532"/>
      <c r="AH14" s="530">
        <v>34.1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131</v>
      </c>
      <c r="CU14" s="542"/>
      <c r="CV14" s="542"/>
      <c r="CW14" s="542"/>
      <c r="CX14" s="542"/>
      <c r="CY14" s="542"/>
      <c r="CZ14" s="542"/>
      <c r="DA14" s="543"/>
      <c r="DB14" s="541" t="s">
        <v>131</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132</v>
      </c>
      <c r="N15" s="535"/>
      <c r="O15" s="535"/>
      <c r="P15" s="535"/>
      <c r="Q15" s="536"/>
      <c r="R15" s="527">
        <v>1233</v>
      </c>
      <c r="S15" s="528"/>
      <c r="T15" s="528"/>
      <c r="U15" s="528"/>
      <c r="V15" s="529"/>
      <c r="W15" s="462" t="s">
        <v>140</v>
      </c>
      <c r="X15" s="463"/>
      <c r="Y15" s="463"/>
      <c r="Z15" s="463"/>
      <c r="AA15" s="463"/>
      <c r="AB15" s="453"/>
      <c r="AC15" s="497">
        <v>78</v>
      </c>
      <c r="AD15" s="498"/>
      <c r="AE15" s="498"/>
      <c r="AF15" s="498"/>
      <c r="AG15" s="537"/>
      <c r="AH15" s="497">
        <v>79</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153243</v>
      </c>
      <c r="BO15" s="410"/>
      <c r="BP15" s="410"/>
      <c r="BQ15" s="410"/>
      <c r="BR15" s="410"/>
      <c r="BS15" s="410"/>
      <c r="BT15" s="410"/>
      <c r="BU15" s="411"/>
      <c r="BV15" s="409">
        <v>153414</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12.4</v>
      </c>
      <c r="AD16" s="531"/>
      <c r="AE16" s="531"/>
      <c r="AF16" s="531"/>
      <c r="AG16" s="532"/>
      <c r="AH16" s="530">
        <v>12.3</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1500708</v>
      </c>
      <c r="BO16" s="447"/>
      <c r="BP16" s="447"/>
      <c r="BQ16" s="447"/>
      <c r="BR16" s="447"/>
      <c r="BS16" s="447"/>
      <c r="BT16" s="447"/>
      <c r="BU16" s="448"/>
      <c r="BV16" s="446">
        <v>1580613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346</v>
      </c>
      <c r="AD17" s="498"/>
      <c r="AE17" s="498"/>
      <c r="AF17" s="498"/>
      <c r="AG17" s="537"/>
      <c r="AH17" s="497">
        <v>344</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186281</v>
      </c>
      <c r="BO17" s="447"/>
      <c r="BP17" s="447"/>
      <c r="BQ17" s="447"/>
      <c r="BR17" s="447"/>
      <c r="BS17" s="447"/>
      <c r="BT17" s="447"/>
      <c r="BU17" s="448"/>
      <c r="BV17" s="446">
        <v>183877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279.51</v>
      </c>
      <c r="M18" s="559"/>
      <c r="N18" s="559"/>
      <c r="O18" s="559"/>
      <c r="P18" s="559"/>
      <c r="Q18" s="559"/>
      <c r="R18" s="560"/>
      <c r="S18" s="560"/>
      <c r="T18" s="560"/>
      <c r="U18" s="560"/>
      <c r="V18" s="561"/>
      <c r="W18" s="464"/>
      <c r="X18" s="465"/>
      <c r="Y18" s="465"/>
      <c r="Z18" s="465"/>
      <c r="AA18" s="465"/>
      <c r="AB18" s="456"/>
      <c r="AC18" s="562">
        <v>54.9</v>
      </c>
      <c r="AD18" s="563"/>
      <c r="AE18" s="563"/>
      <c r="AF18" s="563"/>
      <c r="AG18" s="564"/>
      <c r="AH18" s="562">
        <v>53.6</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1257327</v>
      </c>
      <c r="BO18" s="447"/>
      <c r="BP18" s="447"/>
      <c r="BQ18" s="447"/>
      <c r="BR18" s="447"/>
      <c r="BS18" s="447"/>
      <c r="BT18" s="447"/>
      <c r="BU18" s="448"/>
      <c r="BV18" s="446">
        <v>1241813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1787335</v>
      </c>
      <c r="BO19" s="447"/>
      <c r="BP19" s="447"/>
      <c r="BQ19" s="447"/>
      <c r="BR19" s="447"/>
      <c r="BS19" s="447"/>
      <c r="BT19" s="447"/>
      <c r="BU19" s="448"/>
      <c r="BV19" s="446">
        <v>1901819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537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6" t="s">
        <v>160</v>
      </c>
      <c r="AI22" s="463"/>
      <c r="AJ22" s="463"/>
      <c r="AK22" s="463"/>
      <c r="AL22" s="453"/>
      <c r="AM22" s="606" t="s">
        <v>161</v>
      </c>
      <c r="AN22" s="607"/>
      <c r="AO22" s="607"/>
      <c r="AP22" s="607"/>
      <c r="AQ22" s="607"/>
      <c r="AR22" s="608"/>
      <c r="AS22" s="589" t="s">
        <v>158</v>
      </c>
      <c r="AT22" s="590"/>
      <c r="AU22" s="590"/>
      <c r="AV22" s="590"/>
      <c r="AW22" s="590"/>
      <c r="AX22" s="612"/>
      <c r="AY22" s="614"/>
      <c r="AZ22" s="615"/>
      <c r="BA22" s="615"/>
      <c r="BB22" s="615"/>
      <c r="BC22" s="615"/>
      <c r="BD22" s="615"/>
      <c r="BE22" s="615"/>
      <c r="BF22" s="615"/>
      <c r="BG22" s="615"/>
      <c r="BH22" s="615"/>
      <c r="BI22" s="615"/>
      <c r="BJ22" s="615"/>
      <c r="BK22" s="615"/>
      <c r="BL22" s="615"/>
      <c r="BM22" s="616"/>
      <c r="BN22" s="617"/>
      <c r="BO22" s="618"/>
      <c r="BP22" s="618"/>
      <c r="BQ22" s="618"/>
      <c r="BR22" s="618"/>
      <c r="BS22" s="618"/>
      <c r="BT22" s="618"/>
      <c r="BU22" s="619"/>
      <c r="BV22" s="617"/>
      <c r="BW22" s="618"/>
      <c r="BX22" s="618"/>
      <c r="BY22" s="618"/>
      <c r="BZ22" s="618"/>
      <c r="CA22" s="618"/>
      <c r="CB22" s="618"/>
      <c r="CC22" s="619"/>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09"/>
      <c r="AN23" s="610"/>
      <c r="AO23" s="610"/>
      <c r="AP23" s="610"/>
      <c r="AQ23" s="610"/>
      <c r="AR23" s="611"/>
      <c r="AS23" s="592"/>
      <c r="AT23" s="593"/>
      <c r="AU23" s="593"/>
      <c r="AV23" s="593"/>
      <c r="AW23" s="593"/>
      <c r="AX23" s="613"/>
      <c r="AY23" s="406" t="s">
        <v>162</v>
      </c>
      <c r="AZ23" s="407"/>
      <c r="BA23" s="407"/>
      <c r="BB23" s="407"/>
      <c r="BC23" s="407"/>
      <c r="BD23" s="407"/>
      <c r="BE23" s="407"/>
      <c r="BF23" s="407"/>
      <c r="BG23" s="407"/>
      <c r="BH23" s="407"/>
      <c r="BI23" s="407"/>
      <c r="BJ23" s="407"/>
      <c r="BK23" s="407"/>
      <c r="BL23" s="407"/>
      <c r="BM23" s="408"/>
      <c r="BN23" s="446">
        <v>1986538</v>
      </c>
      <c r="BO23" s="447"/>
      <c r="BP23" s="447"/>
      <c r="BQ23" s="447"/>
      <c r="BR23" s="447"/>
      <c r="BS23" s="447"/>
      <c r="BT23" s="447"/>
      <c r="BU23" s="448"/>
      <c r="BV23" s="446">
        <v>2011691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7140</v>
      </c>
      <c r="R24" s="498"/>
      <c r="S24" s="498"/>
      <c r="T24" s="498"/>
      <c r="U24" s="498"/>
      <c r="V24" s="537"/>
      <c r="W24" s="596"/>
      <c r="X24" s="584"/>
      <c r="Y24" s="585"/>
      <c r="Z24" s="496" t="s">
        <v>164</v>
      </c>
      <c r="AA24" s="476"/>
      <c r="AB24" s="476"/>
      <c r="AC24" s="476"/>
      <c r="AD24" s="476"/>
      <c r="AE24" s="476"/>
      <c r="AF24" s="476"/>
      <c r="AG24" s="477"/>
      <c r="AH24" s="497">
        <v>37</v>
      </c>
      <c r="AI24" s="498"/>
      <c r="AJ24" s="498"/>
      <c r="AK24" s="498"/>
      <c r="AL24" s="537"/>
      <c r="AM24" s="497">
        <v>112702</v>
      </c>
      <c r="AN24" s="498"/>
      <c r="AO24" s="498"/>
      <c r="AP24" s="498"/>
      <c r="AQ24" s="498"/>
      <c r="AR24" s="537"/>
      <c r="AS24" s="497">
        <v>3046</v>
      </c>
      <c r="AT24" s="498"/>
      <c r="AU24" s="498"/>
      <c r="AV24" s="498"/>
      <c r="AW24" s="498"/>
      <c r="AX24" s="499"/>
      <c r="AY24" s="614" t="s">
        <v>165</v>
      </c>
      <c r="AZ24" s="615"/>
      <c r="BA24" s="615"/>
      <c r="BB24" s="615"/>
      <c r="BC24" s="615"/>
      <c r="BD24" s="615"/>
      <c r="BE24" s="615"/>
      <c r="BF24" s="615"/>
      <c r="BG24" s="615"/>
      <c r="BH24" s="615"/>
      <c r="BI24" s="615"/>
      <c r="BJ24" s="615"/>
      <c r="BK24" s="615"/>
      <c r="BL24" s="615"/>
      <c r="BM24" s="616"/>
      <c r="BN24" s="446">
        <v>1828254</v>
      </c>
      <c r="BO24" s="447"/>
      <c r="BP24" s="447"/>
      <c r="BQ24" s="447"/>
      <c r="BR24" s="447"/>
      <c r="BS24" s="447"/>
      <c r="BT24" s="447"/>
      <c r="BU24" s="448"/>
      <c r="BV24" s="446">
        <v>1824821</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1</v>
      </c>
      <c r="M25" s="498"/>
      <c r="N25" s="498"/>
      <c r="O25" s="498"/>
      <c r="P25" s="537"/>
      <c r="Q25" s="497">
        <v>6120</v>
      </c>
      <c r="R25" s="498"/>
      <c r="S25" s="498"/>
      <c r="T25" s="498"/>
      <c r="U25" s="498"/>
      <c r="V25" s="537"/>
      <c r="W25" s="596"/>
      <c r="X25" s="584"/>
      <c r="Y25" s="585"/>
      <c r="Z25" s="496" t="s">
        <v>167</v>
      </c>
      <c r="AA25" s="476"/>
      <c r="AB25" s="476"/>
      <c r="AC25" s="476"/>
      <c r="AD25" s="476"/>
      <c r="AE25" s="476"/>
      <c r="AF25" s="476"/>
      <c r="AG25" s="477"/>
      <c r="AH25" s="497" t="s">
        <v>168</v>
      </c>
      <c r="AI25" s="498"/>
      <c r="AJ25" s="498"/>
      <c r="AK25" s="498"/>
      <c r="AL25" s="537"/>
      <c r="AM25" s="497" t="s">
        <v>169</v>
      </c>
      <c r="AN25" s="498"/>
      <c r="AO25" s="498"/>
      <c r="AP25" s="498"/>
      <c r="AQ25" s="498"/>
      <c r="AR25" s="537"/>
      <c r="AS25" s="497" t="s">
        <v>169</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8047</v>
      </c>
      <c r="BO25" s="410"/>
      <c r="BP25" s="410"/>
      <c r="BQ25" s="410"/>
      <c r="BR25" s="410"/>
      <c r="BS25" s="410"/>
      <c r="BT25" s="410"/>
      <c r="BU25" s="411"/>
      <c r="BV25" s="409">
        <v>11635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171</v>
      </c>
      <c r="F26" s="476"/>
      <c r="G26" s="476"/>
      <c r="H26" s="476"/>
      <c r="I26" s="476"/>
      <c r="J26" s="476"/>
      <c r="K26" s="477"/>
      <c r="L26" s="497">
        <v>1</v>
      </c>
      <c r="M26" s="498"/>
      <c r="N26" s="498"/>
      <c r="O26" s="498"/>
      <c r="P26" s="537"/>
      <c r="Q26" s="497">
        <v>5640</v>
      </c>
      <c r="R26" s="498"/>
      <c r="S26" s="498"/>
      <c r="T26" s="498"/>
      <c r="U26" s="498"/>
      <c r="V26" s="537"/>
      <c r="W26" s="596"/>
      <c r="X26" s="584"/>
      <c r="Y26" s="585"/>
      <c r="Z26" s="496" t="s">
        <v>172</v>
      </c>
      <c r="AA26" s="620"/>
      <c r="AB26" s="620"/>
      <c r="AC26" s="620"/>
      <c r="AD26" s="620"/>
      <c r="AE26" s="620"/>
      <c r="AF26" s="620"/>
      <c r="AG26" s="621"/>
      <c r="AH26" s="497">
        <v>1</v>
      </c>
      <c r="AI26" s="498"/>
      <c r="AJ26" s="498"/>
      <c r="AK26" s="498"/>
      <c r="AL26" s="537"/>
      <c r="AM26" s="497" t="s">
        <v>173</v>
      </c>
      <c r="AN26" s="498"/>
      <c r="AO26" s="498"/>
      <c r="AP26" s="498"/>
      <c r="AQ26" s="498"/>
      <c r="AR26" s="537"/>
      <c r="AS26" s="497" t="s">
        <v>174</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t="s">
        <v>176</v>
      </c>
      <c r="BO26" s="447"/>
      <c r="BP26" s="447"/>
      <c r="BQ26" s="447"/>
      <c r="BR26" s="447"/>
      <c r="BS26" s="447"/>
      <c r="BT26" s="447"/>
      <c r="BU26" s="448"/>
      <c r="BV26" s="446" t="s">
        <v>169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177</v>
      </c>
      <c r="F27" s="476"/>
      <c r="G27" s="476"/>
      <c r="H27" s="476"/>
      <c r="I27" s="476"/>
      <c r="J27" s="476"/>
      <c r="K27" s="477"/>
      <c r="L27" s="497">
        <v>1</v>
      </c>
      <c r="M27" s="498"/>
      <c r="N27" s="498"/>
      <c r="O27" s="498"/>
      <c r="P27" s="537"/>
      <c r="Q27" s="497">
        <v>2350</v>
      </c>
      <c r="R27" s="498"/>
      <c r="S27" s="498"/>
      <c r="T27" s="498"/>
      <c r="U27" s="498"/>
      <c r="V27" s="537"/>
      <c r="W27" s="596"/>
      <c r="X27" s="584"/>
      <c r="Y27" s="585"/>
      <c r="Z27" s="496" t="s">
        <v>178</v>
      </c>
      <c r="AA27" s="476"/>
      <c r="AB27" s="476"/>
      <c r="AC27" s="476"/>
      <c r="AD27" s="476"/>
      <c r="AE27" s="476"/>
      <c r="AF27" s="476"/>
      <c r="AG27" s="477"/>
      <c r="AH27" s="497" t="s">
        <v>131</v>
      </c>
      <c r="AI27" s="498"/>
      <c r="AJ27" s="498"/>
      <c r="AK27" s="498"/>
      <c r="AL27" s="537"/>
      <c r="AM27" s="497" t="s">
        <v>179</v>
      </c>
      <c r="AN27" s="498"/>
      <c r="AO27" s="498"/>
      <c r="AP27" s="498"/>
      <c r="AQ27" s="498"/>
      <c r="AR27" s="537"/>
      <c r="AS27" s="497" t="s">
        <v>169</v>
      </c>
      <c r="AT27" s="498"/>
      <c r="AU27" s="498"/>
      <c r="AV27" s="498"/>
      <c r="AW27" s="498"/>
      <c r="AX27" s="499"/>
      <c r="AY27" s="538" t="s">
        <v>180</v>
      </c>
      <c r="AZ27" s="539"/>
      <c r="BA27" s="539"/>
      <c r="BB27" s="539"/>
      <c r="BC27" s="539"/>
      <c r="BD27" s="539"/>
      <c r="BE27" s="539"/>
      <c r="BF27" s="539"/>
      <c r="BG27" s="539"/>
      <c r="BH27" s="539"/>
      <c r="BI27" s="539"/>
      <c r="BJ27" s="539"/>
      <c r="BK27" s="539"/>
      <c r="BL27" s="539"/>
      <c r="BM27" s="540"/>
      <c r="BN27" s="617">
        <v>75148</v>
      </c>
      <c r="BO27" s="618"/>
      <c r="BP27" s="618"/>
      <c r="BQ27" s="618"/>
      <c r="BR27" s="618"/>
      <c r="BS27" s="618"/>
      <c r="BT27" s="618"/>
      <c r="BU27" s="619"/>
      <c r="BV27" s="617">
        <v>75130</v>
      </c>
      <c r="BW27" s="618"/>
      <c r="BX27" s="618"/>
      <c r="BY27" s="618"/>
      <c r="BZ27" s="618"/>
      <c r="CA27" s="618"/>
      <c r="CB27" s="618"/>
      <c r="CC27" s="619"/>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181</v>
      </c>
      <c r="F28" s="476"/>
      <c r="G28" s="476"/>
      <c r="H28" s="476"/>
      <c r="I28" s="476"/>
      <c r="J28" s="476"/>
      <c r="K28" s="477"/>
      <c r="L28" s="497">
        <v>1</v>
      </c>
      <c r="M28" s="498"/>
      <c r="N28" s="498"/>
      <c r="O28" s="498"/>
      <c r="P28" s="537"/>
      <c r="Q28" s="497">
        <v>2000</v>
      </c>
      <c r="R28" s="498"/>
      <c r="S28" s="498"/>
      <c r="T28" s="498"/>
      <c r="U28" s="498"/>
      <c r="V28" s="537"/>
      <c r="W28" s="596"/>
      <c r="X28" s="584"/>
      <c r="Y28" s="585"/>
      <c r="Z28" s="496" t="s">
        <v>182</v>
      </c>
      <c r="AA28" s="476"/>
      <c r="AB28" s="476"/>
      <c r="AC28" s="476"/>
      <c r="AD28" s="476"/>
      <c r="AE28" s="476"/>
      <c r="AF28" s="476"/>
      <c r="AG28" s="477"/>
      <c r="AH28" s="497" t="s">
        <v>169</v>
      </c>
      <c r="AI28" s="498"/>
      <c r="AJ28" s="498"/>
      <c r="AK28" s="498"/>
      <c r="AL28" s="537"/>
      <c r="AM28" s="497" t="s">
        <v>179</v>
      </c>
      <c r="AN28" s="498"/>
      <c r="AO28" s="498"/>
      <c r="AP28" s="498"/>
      <c r="AQ28" s="498"/>
      <c r="AR28" s="537"/>
      <c r="AS28" s="497" t="s">
        <v>131</v>
      </c>
      <c r="AT28" s="498"/>
      <c r="AU28" s="498"/>
      <c r="AV28" s="498"/>
      <c r="AW28" s="498"/>
      <c r="AX28" s="499"/>
      <c r="AY28" s="622" t="s">
        <v>183</v>
      </c>
      <c r="AZ28" s="623"/>
      <c r="BA28" s="623"/>
      <c r="BB28" s="624"/>
      <c r="BC28" s="406" t="s">
        <v>42</v>
      </c>
      <c r="BD28" s="407"/>
      <c r="BE28" s="407"/>
      <c r="BF28" s="407"/>
      <c r="BG28" s="407"/>
      <c r="BH28" s="407"/>
      <c r="BI28" s="407"/>
      <c r="BJ28" s="407"/>
      <c r="BK28" s="407"/>
      <c r="BL28" s="407"/>
      <c r="BM28" s="408"/>
      <c r="BN28" s="409">
        <v>1045102</v>
      </c>
      <c r="BO28" s="410"/>
      <c r="BP28" s="410"/>
      <c r="BQ28" s="410"/>
      <c r="BR28" s="410"/>
      <c r="BS28" s="410"/>
      <c r="BT28" s="410"/>
      <c r="BU28" s="411"/>
      <c r="BV28" s="409">
        <v>1010296</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184</v>
      </c>
      <c r="F29" s="476"/>
      <c r="G29" s="476"/>
      <c r="H29" s="476"/>
      <c r="I29" s="476"/>
      <c r="J29" s="476"/>
      <c r="K29" s="477"/>
      <c r="L29" s="497">
        <v>6</v>
      </c>
      <c r="M29" s="498"/>
      <c r="N29" s="498"/>
      <c r="O29" s="498"/>
      <c r="P29" s="537"/>
      <c r="Q29" s="497">
        <v>1700</v>
      </c>
      <c r="R29" s="498"/>
      <c r="S29" s="498"/>
      <c r="T29" s="498"/>
      <c r="U29" s="498"/>
      <c r="V29" s="537"/>
      <c r="W29" s="597"/>
      <c r="X29" s="598"/>
      <c r="Y29" s="599"/>
      <c r="Z29" s="496" t="s">
        <v>185</v>
      </c>
      <c r="AA29" s="476"/>
      <c r="AB29" s="476"/>
      <c r="AC29" s="476"/>
      <c r="AD29" s="476"/>
      <c r="AE29" s="476"/>
      <c r="AF29" s="476"/>
      <c r="AG29" s="477"/>
      <c r="AH29" s="497">
        <v>37</v>
      </c>
      <c r="AI29" s="498"/>
      <c r="AJ29" s="498"/>
      <c r="AK29" s="498"/>
      <c r="AL29" s="537"/>
      <c r="AM29" s="497">
        <v>112702</v>
      </c>
      <c r="AN29" s="498"/>
      <c r="AO29" s="498"/>
      <c r="AP29" s="498"/>
      <c r="AQ29" s="498"/>
      <c r="AR29" s="537"/>
      <c r="AS29" s="497">
        <v>3046</v>
      </c>
      <c r="AT29" s="498"/>
      <c r="AU29" s="498"/>
      <c r="AV29" s="498"/>
      <c r="AW29" s="498"/>
      <c r="AX29" s="499"/>
      <c r="AY29" s="625"/>
      <c r="AZ29" s="626"/>
      <c r="BA29" s="626"/>
      <c r="BB29" s="627"/>
      <c r="BC29" s="480" t="s">
        <v>186</v>
      </c>
      <c r="BD29" s="481"/>
      <c r="BE29" s="481"/>
      <c r="BF29" s="481"/>
      <c r="BG29" s="481"/>
      <c r="BH29" s="481"/>
      <c r="BI29" s="481"/>
      <c r="BJ29" s="481"/>
      <c r="BK29" s="481"/>
      <c r="BL29" s="481"/>
      <c r="BM29" s="482"/>
      <c r="BN29" s="446">
        <v>1130639</v>
      </c>
      <c r="BO29" s="447"/>
      <c r="BP29" s="447"/>
      <c r="BQ29" s="447"/>
      <c r="BR29" s="447"/>
      <c r="BS29" s="447"/>
      <c r="BT29" s="447"/>
      <c r="BU29" s="448"/>
      <c r="BV29" s="446">
        <v>1130543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187</v>
      </c>
      <c r="X30" s="604"/>
      <c r="Y30" s="604"/>
      <c r="Z30" s="604"/>
      <c r="AA30" s="604"/>
      <c r="AB30" s="604"/>
      <c r="AC30" s="604"/>
      <c r="AD30" s="604"/>
      <c r="AE30" s="604"/>
      <c r="AF30" s="604"/>
      <c r="AG30" s="605"/>
      <c r="AH30" s="562">
        <v>92.9</v>
      </c>
      <c r="AI30" s="563"/>
      <c r="AJ30" s="563"/>
      <c r="AK30" s="563"/>
      <c r="AL30" s="563"/>
      <c r="AM30" s="563"/>
      <c r="AN30" s="563"/>
      <c r="AO30" s="563"/>
      <c r="AP30" s="563"/>
      <c r="AQ30" s="563"/>
      <c r="AR30" s="563"/>
      <c r="AS30" s="563"/>
      <c r="AT30" s="563"/>
      <c r="AU30" s="563"/>
      <c r="AV30" s="563"/>
      <c r="AW30" s="563"/>
      <c r="AX30" s="565"/>
      <c r="AY30" s="628"/>
      <c r="AZ30" s="629"/>
      <c r="BA30" s="629"/>
      <c r="BB30" s="630"/>
      <c r="BC30" s="614" t="s">
        <v>44</v>
      </c>
      <c r="BD30" s="615"/>
      <c r="BE30" s="615"/>
      <c r="BF30" s="615"/>
      <c r="BG30" s="615"/>
      <c r="BH30" s="615"/>
      <c r="BI30" s="615"/>
      <c r="BJ30" s="615"/>
      <c r="BK30" s="615"/>
      <c r="BL30" s="615"/>
      <c r="BM30" s="616"/>
      <c r="BN30" s="617">
        <v>1209625</v>
      </c>
      <c r="BO30" s="618"/>
      <c r="BP30" s="618"/>
      <c r="BQ30" s="618"/>
      <c r="BR30" s="618"/>
      <c r="BS30" s="618"/>
      <c r="BT30" s="618"/>
      <c r="BU30" s="619"/>
      <c r="BV30" s="617">
        <v>1249352</v>
      </c>
      <c r="BW30" s="618"/>
      <c r="BX30" s="618"/>
      <c r="BY30" s="618"/>
      <c r="BZ30" s="618"/>
      <c r="CA30" s="618"/>
      <c r="CB30" s="618"/>
      <c r="CC30" s="619"/>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194</v>
      </c>
      <c r="D33" s="470"/>
      <c r="E33" s="435" t="s">
        <v>195</v>
      </c>
      <c r="F33" s="435"/>
      <c r="G33" s="435"/>
      <c r="H33" s="435"/>
      <c r="I33" s="435"/>
      <c r="J33" s="435"/>
      <c r="K33" s="435"/>
      <c r="L33" s="435"/>
      <c r="M33" s="435"/>
      <c r="N33" s="435"/>
      <c r="O33" s="435"/>
      <c r="P33" s="435"/>
      <c r="Q33" s="435"/>
      <c r="R33" s="435"/>
      <c r="S33" s="435"/>
      <c r="T33" s="195"/>
      <c r="U33" s="470" t="s">
        <v>196</v>
      </c>
      <c r="V33" s="470"/>
      <c r="W33" s="435" t="s">
        <v>197</v>
      </c>
      <c r="X33" s="435"/>
      <c r="Y33" s="435"/>
      <c r="Z33" s="435"/>
      <c r="AA33" s="435"/>
      <c r="AB33" s="435"/>
      <c r="AC33" s="435"/>
      <c r="AD33" s="435"/>
      <c r="AE33" s="435"/>
      <c r="AF33" s="435"/>
      <c r="AG33" s="435"/>
      <c r="AH33" s="435"/>
      <c r="AI33" s="435"/>
      <c r="AJ33" s="435"/>
      <c r="AK33" s="435"/>
      <c r="AL33" s="195"/>
      <c r="AM33" s="470" t="s">
        <v>198</v>
      </c>
      <c r="AN33" s="470"/>
      <c r="AO33" s="435" t="s">
        <v>199</v>
      </c>
      <c r="AP33" s="435"/>
      <c r="AQ33" s="435"/>
      <c r="AR33" s="435"/>
      <c r="AS33" s="435"/>
      <c r="AT33" s="435"/>
      <c r="AU33" s="435"/>
      <c r="AV33" s="435"/>
      <c r="AW33" s="435"/>
      <c r="AX33" s="435"/>
      <c r="AY33" s="435"/>
      <c r="AZ33" s="435"/>
      <c r="BA33" s="435"/>
      <c r="BB33" s="435"/>
      <c r="BC33" s="435"/>
      <c r="BD33" s="196"/>
      <c r="BE33" s="435" t="s">
        <v>200</v>
      </c>
      <c r="BF33" s="435"/>
      <c r="BG33" s="435" t="s">
        <v>201</v>
      </c>
      <c r="BH33" s="435"/>
      <c r="BI33" s="435"/>
      <c r="BJ33" s="435"/>
      <c r="BK33" s="435"/>
      <c r="BL33" s="435"/>
      <c r="BM33" s="435"/>
      <c r="BN33" s="435"/>
      <c r="BO33" s="435"/>
      <c r="BP33" s="435"/>
      <c r="BQ33" s="435"/>
      <c r="BR33" s="435"/>
      <c r="BS33" s="435"/>
      <c r="BT33" s="435"/>
      <c r="BU33" s="435"/>
      <c r="BV33" s="196"/>
      <c r="BW33" s="470" t="s">
        <v>200</v>
      </c>
      <c r="BX33" s="470"/>
      <c r="BY33" s="435" t="s">
        <v>202</v>
      </c>
      <c r="BZ33" s="435"/>
      <c r="CA33" s="435"/>
      <c r="CB33" s="435"/>
      <c r="CC33" s="435"/>
      <c r="CD33" s="435"/>
      <c r="CE33" s="435"/>
      <c r="CF33" s="435"/>
      <c r="CG33" s="435"/>
      <c r="CH33" s="435"/>
      <c r="CI33" s="435"/>
      <c r="CJ33" s="435"/>
      <c r="CK33" s="435"/>
      <c r="CL33" s="435"/>
      <c r="CM33" s="435"/>
      <c r="CN33" s="195"/>
      <c r="CO33" s="470" t="s">
        <v>194</v>
      </c>
      <c r="CP33" s="470"/>
      <c r="CQ33" s="435" t="s">
        <v>203</v>
      </c>
      <c r="CR33" s="435"/>
      <c r="CS33" s="435"/>
      <c r="CT33" s="435"/>
      <c r="CU33" s="435"/>
      <c r="CV33" s="435"/>
      <c r="CW33" s="435"/>
      <c r="CX33" s="435"/>
      <c r="CY33" s="435"/>
      <c r="CZ33" s="435"/>
      <c r="DA33" s="435"/>
      <c r="DB33" s="435"/>
      <c r="DC33" s="435"/>
      <c r="DD33" s="435"/>
      <c r="DE33" s="435"/>
      <c r="DF33" s="195"/>
      <c r="DG33" s="631" t="s">
        <v>204</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5</v>
      </c>
      <c r="BF34" s="632"/>
      <c r="BG34" s="633" t="str">
        <f>IF('各会計、関係団体の財政状況及び健全化判断比率'!B31="","",'各会計、関係団体の財政状況及び健全化判断比率'!B31)</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羽幌町外2町村衛生施設組合</v>
      </c>
      <c r="BZ34" s="633"/>
      <c r="CA34" s="633"/>
      <c r="CB34" s="633"/>
      <c r="CC34" s="633"/>
      <c r="CD34" s="633"/>
      <c r="CE34" s="633"/>
      <c r="CF34" s="633"/>
      <c r="CG34" s="633"/>
      <c r="CH34" s="633"/>
      <c r="CI34" s="633"/>
      <c r="CJ34" s="633"/>
      <c r="CK34" s="633"/>
      <c r="CL34" s="633"/>
      <c r="CM34" s="633"/>
      <c r="CN34" s="193"/>
      <c r="CO34" s="632">
        <f>IF(CQ34="","",MAX(C34:D43,U34:V43,AM34:AN43,BE34:BF43,BW34:BX43)+1)</f>
        <v>9</v>
      </c>
      <c r="CP34" s="632"/>
      <c r="CQ34" s="633" t="str">
        <f>IF('各会計、関係団体の財政状況及び健全化判断比率'!BS7="","",'各会計、関係団体の財政状況及び健全化判断比率'!BS7)</f>
        <v>株式会社しょさんべつ振興公社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6</v>
      </c>
      <c r="BF35" s="632"/>
      <c r="BG35" s="633" t="str">
        <f>IF('各会計、関係団体の財政状況及び健全化判断比率'!B32="","",'各会計、関係団体の財政状況及び健全化判断比率'!B32)</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北留萌消防組合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t="str">
        <f t="shared" si="2"/>
        <v/>
      </c>
      <c r="BX36" s="632"/>
      <c r="BY36" s="633" t="str">
        <f>IF('各会計、関係団体の財政状況及び健全化判断比率'!B70="","",'各会計、関係団体の財政状況及び健全化判断比率'!B70)</f>
        <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205</v>
      </c>
      <c r="C46" s="165"/>
      <c r="D46" s="165"/>
      <c r="E46" s="165" t="s">
        <v>206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209</v>
      </c>
    </row>
    <row r="50" spans="5:5">
      <c r="E50" s="167" t="s">
        <v>210</v>
      </c>
    </row>
    <row r="51" spans="5:5">
      <c r="E51" s="167" t="s">
        <v>211</v>
      </c>
    </row>
    <row r="52" spans="5:5">
      <c r="E52" s="167" t="s">
        <v>212</v>
      </c>
    </row>
    <row r="53" spans="5:5">
      <c r="E53" s="167" t="s">
        <v>213</v>
      </c>
    </row>
    <row r="54" spans="5:5"/>
    <row r="55" spans="5:5"/>
    <row r="56" spans="5:5"/>
    <row r="57" spans="5:5" hidden="1"/>
    <row r="58" spans="5:5" hidden="1"/>
    <row r="59" spans="5:5" hidden="1"/>
  </sheetData>
  <sheetProtection algorithmName="SHA-512" hashValue="V6ddgvCLlZrE/s/4cECUd7Cc8PS3/rhiDGFpGlpveCXYlJPU/466az/KtK7lfuKAwe/fsFVR3J50tZiEs4qQ9g==" saltValue="OKcXvGkbOAdozmDWVqsnW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5" zoomScaleSheetLayoutView="100" workbookViewId="0">
      <selection activeCell="J35" sqref="J35:XFD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224" t="s">
        <v>551</v>
      </c>
      <c r="D34" s="1224"/>
      <c r="E34" s="1225"/>
      <c r="F34" s="32">
        <v>1.44</v>
      </c>
      <c r="G34" s="33">
        <v>0.72</v>
      </c>
      <c r="H34" s="33">
        <v>0.34</v>
      </c>
      <c r="I34" s="33">
        <v>2.82</v>
      </c>
      <c r="J34" s="34">
        <v>2</v>
      </c>
      <c r="K34" s="22"/>
      <c r="L34" s="22"/>
      <c r="M34" s="22"/>
      <c r="N34" s="22"/>
      <c r="O34" s="22"/>
      <c r="P34" s="22"/>
    </row>
    <row r="35" spans="1:16" ht="39" customHeight="1">
      <c r="A35" s="22"/>
      <c r="B35" s="35"/>
      <c r="C35" s="1218" t="s">
        <v>552</v>
      </c>
      <c r="D35" s="1219"/>
      <c r="E35" s="1220"/>
      <c r="F35" s="36">
        <v>0.77</v>
      </c>
      <c r="G35" s="37">
        <v>1.93</v>
      </c>
      <c r="H35" s="37">
        <v>1.19</v>
      </c>
      <c r="I35" s="37">
        <v>1.39</v>
      </c>
      <c r="J35" s="38">
        <v>1.1100000000000001</v>
      </c>
      <c r="K35" s="22"/>
      <c r="L35" s="22"/>
      <c r="M35" s="22"/>
      <c r="N35" s="22"/>
      <c r="O35" s="22"/>
      <c r="P35" s="22"/>
    </row>
    <row r="36" spans="1:16" ht="39" customHeight="1">
      <c r="A36" s="22"/>
      <c r="B36" s="35"/>
      <c r="C36" s="1218" t="s">
        <v>553</v>
      </c>
      <c r="D36" s="1219"/>
      <c r="E36" s="1220"/>
      <c r="F36" s="36">
        <v>0.57999999999999996</v>
      </c>
      <c r="G36" s="37">
        <v>0.94</v>
      </c>
      <c r="H36" s="37">
        <v>0.46</v>
      </c>
      <c r="I36" s="37">
        <v>0.48</v>
      </c>
      <c r="J36" s="38">
        <v>0.55000000000000004</v>
      </c>
      <c r="K36" s="22"/>
      <c r="L36" s="22"/>
      <c r="M36" s="22"/>
      <c r="N36" s="22"/>
      <c r="O36" s="22"/>
      <c r="P36" s="22"/>
    </row>
    <row r="37" spans="1:16" ht="39" customHeight="1">
      <c r="A37" s="22"/>
      <c r="B37" s="35"/>
      <c r="C37" s="1218" t="s">
        <v>554</v>
      </c>
      <c r="D37" s="1219"/>
      <c r="E37" s="1220"/>
      <c r="F37" s="36">
        <v>0.14000000000000001</v>
      </c>
      <c r="G37" s="37">
        <v>0.02</v>
      </c>
      <c r="H37" s="37">
        <v>0.04</v>
      </c>
      <c r="I37" s="37">
        <v>0.06</v>
      </c>
      <c r="J37" s="38">
        <v>0.05</v>
      </c>
      <c r="K37" s="22"/>
      <c r="L37" s="22"/>
      <c r="M37" s="22"/>
      <c r="N37" s="22"/>
      <c r="O37" s="22"/>
      <c r="P37" s="22"/>
    </row>
    <row r="38" spans="1:16" ht="39" customHeight="1">
      <c r="A38" s="22"/>
      <c r="B38" s="35"/>
      <c r="C38" s="1218" t="s">
        <v>555</v>
      </c>
      <c r="D38" s="1219"/>
      <c r="E38" s="1220"/>
      <c r="F38" s="36">
        <v>0.02</v>
      </c>
      <c r="G38" s="37">
        <v>0.02</v>
      </c>
      <c r="H38" s="37">
        <v>0.03</v>
      </c>
      <c r="I38" s="37">
        <v>0.03</v>
      </c>
      <c r="J38" s="38">
        <v>0.05</v>
      </c>
      <c r="K38" s="22"/>
      <c r="L38" s="22"/>
      <c r="M38" s="22"/>
      <c r="N38" s="22"/>
      <c r="O38" s="22"/>
      <c r="P38" s="22"/>
    </row>
    <row r="39" spans="1:16" ht="39" customHeight="1">
      <c r="A39" s="22"/>
      <c r="B39" s="35"/>
      <c r="C39" s="1218" t="s">
        <v>556</v>
      </c>
      <c r="D39" s="1219"/>
      <c r="E39" s="1220"/>
      <c r="F39" s="36">
        <v>0</v>
      </c>
      <c r="G39" s="37">
        <v>0</v>
      </c>
      <c r="H39" s="37">
        <v>0.01</v>
      </c>
      <c r="I39" s="37">
        <v>0</v>
      </c>
      <c r="J39" s="38">
        <v>0</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557</v>
      </c>
      <c r="D42" s="1219"/>
      <c r="E42" s="1220"/>
      <c r="F42" s="36" t="s">
        <v>503</v>
      </c>
      <c r="G42" s="37" t="s">
        <v>503</v>
      </c>
      <c r="H42" s="37" t="s">
        <v>503</v>
      </c>
      <c r="I42" s="37" t="s">
        <v>503</v>
      </c>
      <c r="J42" s="38" t="s">
        <v>503</v>
      </c>
      <c r="K42" s="22"/>
      <c r="L42" s="22"/>
      <c r="M42" s="22"/>
      <c r="N42" s="22"/>
      <c r="O42" s="22"/>
      <c r="P42" s="22"/>
    </row>
    <row r="43" spans="1:16" ht="39" customHeight="1" thickBot="1">
      <c r="A43" s="22"/>
      <c r="B43" s="40"/>
      <c r="C43" s="1221" t="s">
        <v>558</v>
      </c>
      <c r="D43" s="1222"/>
      <c r="E43" s="1223"/>
      <c r="F43" s="41" t="s">
        <v>503</v>
      </c>
      <c r="G43" s="42" t="s">
        <v>503</v>
      </c>
      <c r="H43" s="42" t="s">
        <v>503</v>
      </c>
      <c r="I43" s="42" t="s">
        <v>503</v>
      </c>
      <c r="J43" s="43" t="s">
        <v>503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wG6rTK9m76OQXmngKOJZCs7NsGWSy2lvQkBResE46ti5lkMi00EatLC5Lys+oLRcPCgoNQcTyN3NdMpM5vjiQ==" saltValue="PpHntXobL0WMQgDBbi6G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election activeCell="M49" sqref="M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234" t="s">
        <v>11</v>
      </c>
      <c r="C45" s="1235"/>
      <c r="D45" s="58"/>
      <c r="E45" s="1240" t="s">
        <v>12</v>
      </c>
      <c r="F45" s="1240"/>
      <c r="G45" s="1240"/>
      <c r="H45" s="1240"/>
      <c r="I45" s="1240"/>
      <c r="J45" s="1241"/>
      <c r="K45" s="59">
        <v>273</v>
      </c>
      <c r="L45" s="60">
        <v>227</v>
      </c>
      <c r="M45" s="60">
        <v>226</v>
      </c>
      <c r="N45" s="60">
        <v>204</v>
      </c>
      <c r="O45" s="61">
        <v>214</v>
      </c>
      <c r="P45" s="48"/>
      <c r="Q45" s="48"/>
      <c r="R45" s="48"/>
      <c r="S45" s="48"/>
      <c r="T45" s="48"/>
      <c r="U45" s="48"/>
    </row>
    <row r="46" spans="1:21" ht="30.75" customHeight="1">
      <c r="A46" s="48"/>
      <c r="B46" s="1236"/>
      <c r="C46" s="1237"/>
      <c r="D46" s="62"/>
      <c r="E46" s="1228" t="s">
        <v>13</v>
      </c>
      <c r="F46" s="1228"/>
      <c r="G46" s="1228"/>
      <c r="H46" s="1228"/>
      <c r="I46" s="1228"/>
      <c r="J46" s="1229"/>
      <c r="K46" s="63" t="s">
        <v>503</v>
      </c>
      <c r="L46" s="64" t="s">
        <v>503</v>
      </c>
      <c r="M46" s="64" t="s">
        <v>503</v>
      </c>
      <c r="N46" s="64" t="s">
        <v>503</v>
      </c>
      <c r="O46" s="65" t="s">
        <v>503</v>
      </c>
      <c r="P46" s="48"/>
      <c r="Q46" s="48"/>
      <c r="R46" s="48"/>
      <c r="S46" s="48"/>
      <c r="T46" s="48"/>
      <c r="U46" s="48"/>
    </row>
    <row r="47" spans="1:21" ht="30.75" customHeight="1">
      <c r="A47" s="48"/>
      <c r="B47" s="1236"/>
      <c r="C47" s="1237"/>
      <c r="D47" s="62"/>
      <c r="E47" s="1228" t="s">
        <v>14</v>
      </c>
      <c r="F47" s="1228"/>
      <c r="G47" s="1228"/>
      <c r="H47" s="1228"/>
      <c r="I47" s="1228"/>
      <c r="J47" s="1229"/>
      <c r="K47" s="63" t="s">
        <v>503</v>
      </c>
      <c r="L47" s="64" t="s">
        <v>503</v>
      </c>
      <c r="M47" s="64" t="s">
        <v>503</v>
      </c>
      <c r="N47" s="64" t="s">
        <v>503</v>
      </c>
      <c r="O47" s="65" t="s">
        <v>503</v>
      </c>
      <c r="P47" s="48"/>
      <c r="Q47" s="48"/>
      <c r="R47" s="48"/>
      <c r="S47" s="48"/>
      <c r="T47" s="48"/>
      <c r="U47" s="48"/>
    </row>
    <row r="48" spans="1:21" ht="30.75" customHeight="1">
      <c r="A48" s="48"/>
      <c r="B48" s="1236"/>
      <c r="C48" s="1237"/>
      <c r="D48" s="62"/>
      <c r="E48" s="1228" t="s">
        <v>15</v>
      </c>
      <c r="F48" s="1228"/>
      <c r="G48" s="1228"/>
      <c r="H48" s="1228"/>
      <c r="I48" s="1228"/>
      <c r="J48" s="1229"/>
      <c r="K48" s="63">
        <v>147</v>
      </c>
      <c r="L48" s="64">
        <v>140</v>
      </c>
      <c r="M48" s="64">
        <v>140</v>
      </c>
      <c r="N48" s="64">
        <v>141</v>
      </c>
      <c r="O48" s="65">
        <v>140</v>
      </c>
      <c r="P48" s="48"/>
      <c r="Q48" s="48"/>
      <c r="R48" s="48"/>
      <c r="S48" s="48"/>
      <c r="T48" s="48"/>
      <c r="U48" s="48"/>
    </row>
    <row r="49" spans="1:21" ht="30.75" customHeight="1">
      <c r="A49" s="48"/>
      <c r="B49" s="1236"/>
      <c r="C49" s="1237"/>
      <c r="D49" s="62"/>
      <c r="E49" s="1228" t="s">
        <v>16</v>
      </c>
      <c r="F49" s="1228"/>
      <c r="G49" s="1228"/>
      <c r="H49" s="1228"/>
      <c r="I49" s="1228"/>
      <c r="J49" s="1229"/>
      <c r="K49" s="63">
        <v>44</v>
      </c>
      <c r="L49" s="64">
        <v>44</v>
      </c>
      <c r="M49" s="64">
        <v>39</v>
      </c>
      <c r="N49" s="64">
        <v>39</v>
      </c>
      <c r="O49" s="65">
        <v>27</v>
      </c>
      <c r="P49" s="48"/>
      <c r="Q49" s="48"/>
      <c r="R49" s="48"/>
      <c r="S49" s="48"/>
      <c r="T49" s="48"/>
      <c r="U49" s="48"/>
    </row>
    <row r="50" spans="1:21" ht="30.75" customHeight="1">
      <c r="A50" s="48"/>
      <c r="B50" s="1236"/>
      <c r="C50" s="1237"/>
      <c r="D50" s="62"/>
      <c r="E50" s="1228" t="s">
        <v>17</v>
      </c>
      <c r="F50" s="1228"/>
      <c r="G50" s="1228"/>
      <c r="H50" s="1228"/>
      <c r="I50" s="1228"/>
      <c r="J50" s="1229"/>
      <c r="K50" s="63">
        <v>1</v>
      </c>
      <c r="L50" s="64">
        <v>1</v>
      </c>
      <c r="M50" s="64">
        <v>1</v>
      </c>
      <c r="N50" s="64">
        <v>0</v>
      </c>
      <c r="O50" s="65">
        <v>0</v>
      </c>
      <c r="P50" s="48"/>
      <c r="Q50" s="48"/>
      <c r="R50" s="48"/>
      <c r="S50" s="48"/>
      <c r="T50" s="48"/>
      <c r="U50" s="48"/>
    </row>
    <row r="51" spans="1:21" ht="30.75" customHeight="1">
      <c r="A51" s="48"/>
      <c r="B51" s="1238"/>
      <c r="C51" s="1239"/>
      <c r="D51" s="66"/>
      <c r="E51" s="1228" t="s">
        <v>18</v>
      </c>
      <c r="F51" s="1228"/>
      <c r="G51" s="1228"/>
      <c r="H51" s="1228"/>
      <c r="I51" s="1228"/>
      <c r="J51" s="1229"/>
      <c r="K51" s="63" t="s">
        <v>503</v>
      </c>
      <c r="L51" s="64" t="s">
        <v>503</v>
      </c>
      <c r="M51" s="64" t="s">
        <v>503</v>
      </c>
      <c r="N51" s="64" t="s">
        <v>503</v>
      </c>
      <c r="O51" s="65" t="s">
        <v>503</v>
      </c>
      <c r="P51" s="48"/>
      <c r="Q51" s="48"/>
      <c r="R51" s="48"/>
      <c r="S51" s="48"/>
      <c r="T51" s="48"/>
      <c r="U51" s="48"/>
    </row>
    <row r="52" spans="1:21" ht="30.75" customHeight="1">
      <c r="A52" s="48"/>
      <c r="B52" s="1226" t="s">
        <v>19</v>
      </c>
      <c r="C52" s="1227"/>
      <c r="D52" s="66"/>
      <c r="E52" s="1228" t="s">
        <v>20</v>
      </c>
      <c r="F52" s="1228"/>
      <c r="G52" s="1228"/>
      <c r="H52" s="1228"/>
      <c r="I52" s="1228"/>
      <c r="J52" s="1229"/>
      <c r="K52" s="63">
        <v>368</v>
      </c>
      <c r="L52" s="64">
        <v>330</v>
      </c>
      <c r="M52" s="64">
        <v>331</v>
      </c>
      <c r="N52" s="64">
        <v>310</v>
      </c>
      <c r="O52" s="65">
        <v>294</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97</v>
      </c>
      <c r="L53" s="69">
        <v>82</v>
      </c>
      <c r="M53" s="69">
        <v>75</v>
      </c>
      <c r="N53" s="69">
        <v>74</v>
      </c>
      <c r="O53" s="70">
        <v>87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A0kUkw/JkIlBdK/wJALmrQvleF2QDjQflvqwrSp4BwgmgRW+XGZn+fakE7ccJ/49hq3kMQr0oGcFtNlSNDmvQ==" saltValue="NOJE/5H0VlhaOiX4LJDtI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546</v>
      </c>
      <c r="J40" s="79" t="s">
        <v>547</v>
      </c>
      <c r="K40" s="79" t="s">
        <v>548</v>
      </c>
      <c r="L40" s="79" t="s">
        <v>549</v>
      </c>
      <c r="M40" s="80" t="s">
        <v>550</v>
      </c>
    </row>
    <row r="41" spans="2:13" ht="27.75" customHeight="1">
      <c r="B41" s="1242" t="s">
        <v>24</v>
      </c>
      <c r="C41" s="1243"/>
      <c r="D41" s="81"/>
      <c r="E41" s="1248" t="s">
        <v>25</v>
      </c>
      <c r="F41" s="1248"/>
      <c r="G41" s="1248"/>
      <c r="H41" s="1249"/>
      <c r="I41" s="82">
        <v>2049</v>
      </c>
      <c r="J41" s="83">
        <v>1995</v>
      </c>
      <c r="K41" s="83">
        <v>2074</v>
      </c>
      <c r="L41" s="83">
        <v>2012</v>
      </c>
      <c r="M41" s="84">
        <v>1987</v>
      </c>
    </row>
    <row r="42" spans="2:13" ht="27.75" customHeight="1">
      <c r="B42" s="1244"/>
      <c r="C42" s="1245"/>
      <c r="D42" s="85"/>
      <c r="E42" s="1250" t="s">
        <v>26</v>
      </c>
      <c r="F42" s="1250"/>
      <c r="G42" s="1250"/>
      <c r="H42" s="1251"/>
      <c r="I42" s="86">
        <v>1</v>
      </c>
      <c r="J42" s="87">
        <v>0</v>
      </c>
      <c r="K42" s="87">
        <v>20</v>
      </c>
      <c r="L42" s="87">
        <v>12</v>
      </c>
      <c r="M42" s="88">
        <v>5</v>
      </c>
    </row>
    <row r="43" spans="2:13" ht="27.75" customHeight="1">
      <c r="B43" s="1244"/>
      <c r="C43" s="1245"/>
      <c r="D43" s="85"/>
      <c r="E43" s="1250" t="s">
        <v>27</v>
      </c>
      <c r="F43" s="1250"/>
      <c r="G43" s="1250"/>
      <c r="H43" s="1251"/>
      <c r="I43" s="86">
        <v>1499</v>
      </c>
      <c r="J43" s="87">
        <v>1418</v>
      </c>
      <c r="K43" s="87">
        <v>1338</v>
      </c>
      <c r="L43" s="87">
        <v>1284</v>
      </c>
      <c r="M43" s="88">
        <v>1241</v>
      </c>
    </row>
    <row r="44" spans="2:13" ht="27.75" customHeight="1">
      <c r="B44" s="1244"/>
      <c r="C44" s="1245"/>
      <c r="D44" s="85"/>
      <c r="E44" s="1250" t="s">
        <v>28</v>
      </c>
      <c r="F44" s="1250"/>
      <c r="G44" s="1250"/>
      <c r="H44" s="1251"/>
      <c r="I44" s="86">
        <v>160</v>
      </c>
      <c r="J44" s="87">
        <v>118</v>
      </c>
      <c r="K44" s="87">
        <v>80</v>
      </c>
      <c r="L44" s="87">
        <v>41</v>
      </c>
      <c r="M44" s="88">
        <v>14</v>
      </c>
    </row>
    <row r="45" spans="2:13" ht="27.75" customHeight="1">
      <c r="B45" s="1244"/>
      <c r="C45" s="1245"/>
      <c r="D45" s="85"/>
      <c r="E45" s="1250" t="s">
        <v>29</v>
      </c>
      <c r="F45" s="1250"/>
      <c r="G45" s="1250"/>
      <c r="H45" s="1251"/>
      <c r="I45" s="86">
        <v>463</v>
      </c>
      <c r="J45" s="87">
        <v>426</v>
      </c>
      <c r="K45" s="87">
        <v>400</v>
      </c>
      <c r="L45" s="87">
        <v>397</v>
      </c>
      <c r="M45" s="88">
        <v>393</v>
      </c>
    </row>
    <row r="46" spans="2:13" ht="27.75" customHeight="1">
      <c r="B46" s="1244"/>
      <c r="C46" s="1245"/>
      <c r="D46" s="89"/>
      <c r="E46" s="1250" t="s">
        <v>30</v>
      </c>
      <c r="F46" s="1250"/>
      <c r="G46" s="1250"/>
      <c r="H46" s="1251"/>
      <c r="I46" s="86" t="s">
        <v>503</v>
      </c>
      <c r="J46" s="87" t="s">
        <v>503</v>
      </c>
      <c r="K46" s="87" t="s">
        <v>503</v>
      </c>
      <c r="L46" s="87" t="s">
        <v>503</v>
      </c>
      <c r="M46" s="88" t="s">
        <v>503</v>
      </c>
    </row>
    <row r="47" spans="2:13" ht="27.75" customHeight="1">
      <c r="B47" s="1244"/>
      <c r="C47" s="1245"/>
      <c r="D47" s="90"/>
      <c r="E47" s="1252" t="s">
        <v>31</v>
      </c>
      <c r="F47" s="1253"/>
      <c r="G47" s="1253"/>
      <c r="H47" s="1254"/>
      <c r="I47" s="86" t="s">
        <v>503</v>
      </c>
      <c r="J47" s="87" t="s">
        <v>503</v>
      </c>
      <c r="K47" s="87" t="s">
        <v>503</v>
      </c>
      <c r="L47" s="87" t="s">
        <v>503</v>
      </c>
      <c r="M47" s="88" t="s">
        <v>503</v>
      </c>
    </row>
    <row r="48" spans="2:13" ht="27.75" customHeight="1">
      <c r="B48" s="1244"/>
      <c r="C48" s="1245"/>
      <c r="D48" s="85"/>
      <c r="E48" s="1250" t="s">
        <v>32</v>
      </c>
      <c r="F48" s="1250"/>
      <c r="G48" s="1250"/>
      <c r="H48" s="1251"/>
      <c r="I48" s="86" t="s">
        <v>503</v>
      </c>
      <c r="J48" s="87" t="s">
        <v>503</v>
      </c>
      <c r="K48" s="87" t="s">
        <v>503</v>
      </c>
      <c r="L48" s="87" t="s">
        <v>503</v>
      </c>
      <c r="M48" s="88" t="s">
        <v>503</v>
      </c>
    </row>
    <row r="49" spans="2:13" ht="27.75" customHeight="1">
      <c r="B49" s="1246"/>
      <c r="C49" s="1247"/>
      <c r="D49" s="85"/>
      <c r="E49" s="1250" t="s">
        <v>33</v>
      </c>
      <c r="F49" s="1250"/>
      <c r="G49" s="1250"/>
      <c r="H49" s="1251"/>
      <c r="I49" s="86" t="s">
        <v>503</v>
      </c>
      <c r="J49" s="87" t="s">
        <v>503</v>
      </c>
      <c r="K49" s="87" t="s">
        <v>503</v>
      </c>
      <c r="L49" s="87" t="s">
        <v>503</v>
      </c>
      <c r="M49" s="88" t="s">
        <v>503</v>
      </c>
    </row>
    <row r="50" spans="2:13" ht="27.75" customHeight="1">
      <c r="B50" s="1255" t="s">
        <v>34</v>
      </c>
      <c r="C50" s="1256"/>
      <c r="D50" s="91"/>
      <c r="E50" s="1250" t="s">
        <v>35</v>
      </c>
      <c r="F50" s="1250"/>
      <c r="G50" s="1250"/>
      <c r="H50" s="1251"/>
      <c r="I50" s="86">
        <v>3245</v>
      </c>
      <c r="J50" s="87">
        <v>3416</v>
      </c>
      <c r="K50" s="87">
        <v>3230</v>
      </c>
      <c r="L50" s="87">
        <v>3492</v>
      </c>
      <c r="M50" s="88">
        <v>3473</v>
      </c>
    </row>
    <row r="51" spans="2:13" ht="27.75" customHeight="1">
      <c r="B51" s="1244"/>
      <c r="C51" s="1245"/>
      <c r="D51" s="85"/>
      <c r="E51" s="1250" t="s">
        <v>36</v>
      </c>
      <c r="F51" s="1250"/>
      <c r="G51" s="1250"/>
      <c r="H51" s="1251"/>
      <c r="I51" s="86">
        <v>62</v>
      </c>
      <c r="J51" s="87">
        <v>51</v>
      </c>
      <c r="K51" s="87">
        <v>44</v>
      </c>
      <c r="L51" s="87">
        <v>38</v>
      </c>
      <c r="M51" s="88">
        <v>32</v>
      </c>
    </row>
    <row r="52" spans="2:13" ht="27.75" customHeight="1">
      <c r="B52" s="1246"/>
      <c r="C52" s="1247"/>
      <c r="D52" s="85"/>
      <c r="E52" s="1250" t="s">
        <v>37</v>
      </c>
      <c r="F52" s="1250"/>
      <c r="G52" s="1250"/>
      <c r="H52" s="1251"/>
      <c r="I52" s="86">
        <v>2719</v>
      </c>
      <c r="J52" s="87">
        <v>2632</v>
      </c>
      <c r="K52" s="87">
        <v>2593</v>
      </c>
      <c r="L52" s="87">
        <v>2436</v>
      </c>
      <c r="M52" s="88">
        <v>2310</v>
      </c>
    </row>
    <row r="53" spans="2:13" ht="27.75" customHeight="1" thickBot="1">
      <c r="B53" s="1257" t="s">
        <v>38</v>
      </c>
      <c r="C53" s="1258"/>
      <c r="D53" s="92"/>
      <c r="E53" s="1259" t="s">
        <v>39</v>
      </c>
      <c r="F53" s="1259"/>
      <c r="G53" s="1259"/>
      <c r="H53" s="1260"/>
      <c r="I53" s="93">
        <v>-1853</v>
      </c>
      <c r="J53" s="94">
        <v>-2142</v>
      </c>
      <c r="K53" s="94">
        <v>-1955</v>
      </c>
      <c r="L53" s="94">
        <v>-2219</v>
      </c>
      <c r="M53" s="95">
        <v>-2174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nWwaZklRgtmhrx6fT4Z0lwE7bw4QvHaO/F58D/h3QIsgXpgCbq3YavQHNw/PbzuZVHRpnqJd5QZ/uj2gLOAZQ==" saltValue="ZQd1fqNueTcLH729lEOK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1" zoomScale="70" zoomScaleNormal="70" zoomScaleSheetLayoutView="100" workbookViewId="0">
      <selection activeCell="H60" sqref="H6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548</v>
      </c>
      <c r="G54" s="104" t="s">
        <v>549</v>
      </c>
      <c r="H54" s="105" t="s">
        <v>550</v>
      </c>
    </row>
    <row r="55" spans="2:8" ht="52.5" customHeight="1">
      <c r="B55" s="106"/>
      <c r="C55" s="1269" t="s">
        <v>42</v>
      </c>
      <c r="D55" s="1269"/>
      <c r="E55" s="1270"/>
      <c r="F55" s="107">
        <v>910</v>
      </c>
      <c r="G55" s="107">
        <v>1010</v>
      </c>
      <c r="H55" s="108">
        <v>1045</v>
      </c>
    </row>
    <row r="56" spans="2:8" ht="52.5" customHeight="1">
      <c r="B56" s="109"/>
      <c r="C56" s="1271" t="s">
        <v>43</v>
      </c>
      <c r="D56" s="1271"/>
      <c r="E56" s="1272"/>
      <c r="F56" s="110">
        <v>1130</v>
      </c>
      <c r="G56" s="110">
        <v>1131</v>
      </c>
      <c r="H56" s="111">
        <v>1131</v>
      </c>
    </row>
    <row r="57" spans="2:8" ht="53.25" customHeight="1">
      <c r="B57" s="109"/>
      <c r="C57" s="1273" t="s">
        <v>44</v>
      </c>
      <c r="D57" s="1273"/>
      <c r="E57" s="1274"/>
      <c r="F57" s="112">
        <v>1189</v>
      </c>
      <c r="G57" s="112">
        <v>1249</v>
      </c>
      <c r="H57" s="113">
        <v>1210</v>
      </c>
    </row>
    <row r="58" spans="2:8" ht="45.75" customHeight="1">
      <c r="B58" s="114"/>
      <c r="C58" s="1261" t="s">
        <v>559</v>
      </c>
      <c r="D58" s="1262"/>
      <c r="E58" s="1263"/>
      <c r="F58" s="115">
        <v>781</v>
      </c>
      <c r="G58" s="115">
        <v>831</v>
      </c>
      <c r="H58" s="116">
        <v>868</v>
      </c>
    </row>
    <row r="59" spans="2:8" ht="45.75" customHeight="1">
      <c r="B59" s="114"/>
      <c r="C59" s="1261" t="s">
        <v>560</v>
      </c>
      <c r="D59" s="1262"/>
      <c r="E59" s="1263"/>
      <c r="F59" s="115">
        <v>249</v>
      </c>
      <c r="G59" s="115">
        <v>234</v>
      </c>
      <c r="H59" s="116">
        <v>220</v>
      </c>
    </row>
    <row r="60" spans="2:8" ht="45.75" customHeight="1">
      <c r="B60" s="114"/>
      <c r="C60" s="1261" t="s">
        <v>561</v>
      </c>
      <c r="D60" s="1262"/>
      <c r="E60" s="1263"/>
      <c r="F60" s="115">
        <v>106</v>
      </c>
      <c r="G60" s="115">
        <v>106</v>
      </c>
      <c r="H60" s="116">
        <v>106</v>
      </c>
    </row>
    <row r="61" spans="2:8" ht="45.75" customHeight="1">
      <c r="B61" s="114"/>
      <c r="C61" s="1261" t="s">
        <v>562</v>
      </c>
      <c r="D61" s="1262"/>
      <c r="E61" s="1263"/>
      <c r="F61" s="115"/>
      <c r="G61" s="115"/>
      <c r="H61" s="116">
        <v>10</v>
      </c>
    </row>
    <row r="62" spans="2:8" ht="45.75" customHeight="1" thickBot="1">
      <c r="B62" s="117"/>
      <c r="C62" s="1264" t="s">
        <v>563</v>
      </c>
      <c r="D62" s="1265"/>
      <c r="E62" s="1266"/>
      <c r="F62" s="118">
        <v>2</v>
      </c>
      <c r="G62" s="118">
        <v>3</v>
      </c>
      <c r="H62" s="119">
        <v>5</v>
      </c>
    </row>
    <row r="63" spans="2:8" ht="52.5" customHeight="1" thickBot="1">
      <c r="B63" s="120"/>
      <c r="C63" s="1267" t="s">
        <v>45</v>
      </c>
      <c r="D63" s="1267"/>
      <c r="E63" s="1268"/>
      <c r="F63" s="121">
        <v>3229</v>
      </c>
      <c r="G63" s="121">
        <v>3390</v>
      </c>
      <c r="H63" s="122">
        <v>3385</v>
      </c>
    </row>
    <row r="64" spans="2:8" ht="15" customHeight="1"/>
    <row r="65" ht="0" hidden="1" customHeight="1"/>
    <row r="66" ht="0" hidden="1" customHeight="1"/>
  </sheetData>
  <sheetProtection algorithmName="SHA-512" hashValue="YG2UyLRTt5eZeW4dthCBhuP6bP7bAkLUWS0sIDUaCL08pBKJzMY0ocQFrG5Hoy6XqWpE3YwA0tJIE3vqspgt3g==" saltValue="adugWU7t47E3Gbg0JjJU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048576" zoomScaleNormal="100" zoomScaleSheetLayoutView="55" workbookViewId="0">
      <selection activeCell="AN65" sqref="AN65:DC6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564</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564</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565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566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567</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568</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546</v>
      </c>
      <c r="BQ50" s="1288"/>
      <c r="BR50" s="1288"/>
      <c r="BS50" s="1288"/>
      <c r="BT50" s="1288"/>
      <c r="BU50" s="1288"/>
      <c r="BV50" s="1288"/>
      <c r="BW50" s="1288"/>
      <c r="BX50" s="1288" t="s">
        <v>547</v>
      </c>
      <c r="BY50" s="1288"/>
      <c r="BZ50" s="1288"/>
      <c r="CA50" s="1288"/>
      <c r="CB50" s="1288"/>
      <c r="CC50" s="1288"/>
      <c r="CD50" s="1288"/>
      <c r="CE50" s="1288"/>
      <c r="CF50" s="1288" t="s">
        <v>548</v>
      </c>
      <c r="CG50" s="1288"/>
      <c r="CH50" s="1288"/>
      <c r="CI50" s="1288"/>
      <c r="CJ50" s="1288"/>
      <c r="CK50" s="1288"/>
      <c r="CL50" s="1288"/>
      <c r="CM50" s="1288"/>
      <c r="CN50" s="1288" t="s">
        <v>549</v>
      </c>
      <c r="CO50" s="1288"/>
      <c r="CP50" s="1288"/>
      <c r="CQ50" s="1288"/>
      <c r="CR50" s="1288"/>
      <c r="CS50" s="1288"/>
      <c r="CT50" s="1288"/>
      <c r="CU50" s="1288"/>
      <c r="CV50" s="1288" t="s">
        <v>550</v>
      </c>
      <c r="CW50" s="1288"/>
      <c r="CX50" s="1288"/>
      <c r="CY50" s="1288"/>
      <c r="CZ50" s="1288"/>
      <c r="DA50" s="1288"/>
      <c r="DB50" s="1288"/>
      <c r="DC50" s="1288"/>
    </row>
    <row r="51" spans="1:109" ht="13.5" customHeight="1">
      <c r="B51" s="374"/>
      <c r="G51" s="1295"/>
      <c r="H51" s="1295"/>
      <c r="I51" s="1293"/>
      <c r="J51" s="1293"/>
      <c r="K51" s="1291"/>
      <c r="L51" s="1291"/>
      <c r="M51" s="1291"/>
      <c r="N51" s="1291"/>
      <c r="AM51" s="383"/>
      <c r="AN51" s="1292" t="s">
        <v>569</v>
      </c>
      <c r="AO51" s="1292"/>
      <c r="AP51" s="1292"/>
      <c r="AQ51" s="1292"/>
      <c r="AR51" s="1292"/>
      <c r="AS51" s="1292"/>
      <c r="AT51" s="1292"/>
      <c r="AU51" s="1292"/>
      <c r="AV51" s="1292"/>
      <c r="AW51" s="1292"/>
      <c r="AX51" s="1292"/>
      <c r="AY51" s="1292"/>
      <c r="AZ51" s="1292"/>
      <c r="BA51" s="1292"/>
      <c r="BB51" s="1292" t="s">
        <v>570</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89"/>
      <c r="CW51" s="1290"/>
      <c r="CX51" s="1290"/>
      <c r="CY51" s="1290"/>
      <c r="CZ51" s="1290"/>
      <c r="DA51" s="1290"/>
      <c r="DB51" s="1290"/>
      <c r="DC51" s="1290"/>
    </row>
    <row r="52" spans="1:109">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571</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90">
        <v>53.8</v>
      </c>
      <c r="CG53" s="1290"/>
      <c r="CH53" s="1290"/>
      <c r="CI53" s="1290"/>
      <c r="CJ53" s="1290"/>
      <c r="CK53" s="1290"/>
      <c r="CL53" s="1290"/>
      <c r="CM53" s="1290"/>
      <c r="CN53" s="1290">
        <v>36.299999999999997</v>
      </c>
      <c r="CO53" s="1290"/>
      <c r="CP53" s="1290"/>
      <c r="CQ53" s="1290"/>
      <c r="CR53" s="1290"/>
      <c r="CS53" s="1290"/>
      <c r="CT53" s="1290"/>
      <c r="CU53" s="1290"/>
      <c r="CV53" s="1289"/>
      <c r="CW53" s="1290"/>
      <c r="CX53" s="1290"/>
      <c r="CY53" s="1290"/>
      <c r="CZ53" s="1290"/>
      <c r="DA53" s="1290"/>
      <c r="DB53" s="1290"/>
      <c r="DC53" s="1290"/>
    </row>
    <row r="54" spans="1:109">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c r="A55" s="382"/>
      <c r="B55" s="374"/>
      <c r="G55" s="1284"/>
      <c r="H55" s="1284"/>
      <c r="I55" s="1284"/>
      <c r="J55" s="1284"/>
      <c r="K55" s="1291"/>
      <c r="L55" s="1291"/>
      <c r="M55" s="1291"/>
      <c r="N55" s="1291"/>
      <c r="AN55" s="1288" t="s">
        <v>572</v>
      </c>
      <c r="AO55" s="1288"/>
      <c r="AP55" s="1288"/>
      <c r="AQ55" s="1288"/>
      <c r="AR55" s="1288"/>
      <c r="AS55" s="1288"/>
      <c r="AT55" s="1288"/>
      <c r="AU55" s="1288"/>
      <c r="AV55" s="1288"/>
      <c r="AW55" s="1288"/>
      <c r="AX55" s="1288"/>
      <c r="AY55" s="1288"/>
      <c r="AZ55" s="1288"/>
      <c r="BA55" s="1288"/>
      <c r="BB55" s="1292" t="s">
        <v>573</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90">
        <v>0</v>
      </c>
      <c r="CG55" s="1290"/>
      <c r="CH55" s="1290"/>
      <c r="CI55" s="1290"/>
      <c r="CJ55" s="1290"/>
      <c r="CK55" s="1290"/>
      <c r="CL55" s="1290"/>
      <c r="CM55" s="1290"/>
      <c r="CN55" s="1290">
        <v>0</v>
      </c>
      <c r="CO55" s="1290"/>
      <c r="CP55" s="1290"/>
      <c r="CQ55" s="1290"/>
      <c r="CR55" s="1290"/>
      <c r="CS55" s="1290"/>
      <c r="CT55" s="1290"/>
      <c r="CU55" s="1290"/>
      <c r="CV55" s="1289"/>
      <c r="CW55" s="1290"/>
      <c r="CX55" s="1290"/>
      <c r="CY55" s="1290"/>
      <c r="CZ55" s="1290"/>
      <c r="DA55" s="1290"/>
      <c r="DB55" s="1290"/>
      <c r="DC55" s="1290"/>
    </row>
    <row r="56" spans="1:109">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571</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90">
        <v>54.2</v>
      </c>
      <c r="CG57" s="1290"/>
      <c r="CH57" s="1290"/>
      <c r="CI57" s="1290"/>
      <c r="CJ57" s="1290"/>
      <c r="CK57" s="1290"/>
      <c r="CL57" s="1290"/>
      <c r="CM57" s="1290"/>
      <c r="CN57" s="1290">
        <v>56.3</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574</v>
      </c>
    </row>
    <row r="64" spans="1:109">
      <c r="B64" s="374"/>
      <c r="G64" s="381"/>
      <c r="I64" s="394"/>
      <c r="J64" s="394"/>
      <c r="K64" s="394"/>
      <c r="L64" s="394"/>
      <c r="M64" s="394"/>
      <c r="N64" s="395"/>
      <c r="AM64" s="381"/>
      <c r="AN64" s="381" t="s">
        <v>566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575</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568</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546</v>
      </c>
      <c r="BQ72" s="1288"/>
      <c r="BR72" s="1288"/>
      <c r="BS72" s="1288"/>
      <c r="BT72" s="1288"/>
      <c r="BU72" s="1288"/>
      <c r="BV72" s="1288"/>
      <c r="BW72" s="1288"/>
      <c r="BX72" s="1288" t="s">
        <v>547</v>
      </c>
      <c r="BY72" s="1288"/>
      <c r="BZ72" s="1288"/>
      <c r="CA72" s="1288"/>
      <c r="CB72" s="1288"/>
      <c r="CC72" s="1288"/>
      <c r="CD72" s="1288"/>
      <c r="CE72" s="1288"/>
      <c r="CF72" s="1288" t="s">
        <v>548</v>
      </c>
      <c r="CG72" s="1288"/>
      <c r="CH72" s="1288"/>
      <c r="CI72" s="1288"/>
      <c r="CJ72" s="1288"/>
      <c r="CK72" s="1288"/>
      <c r="CL72" s="1288"/>
      <c r="CM72" s="1288"/>
      <c r="CN72" s="1288" t="s">
        <v>549</v>
      </c>
      <c r="CO72" s="1288"/>
      <c r="CP72" s="1288"/>
      <c r="CQ72" s="1288"/>
      <c r="CR72" s="1288"/>
      <c r="CS72" s="1288"/>
      <c r="CT72" s="1288"/>
      <c r="CU72" s="1288"/>
      <c r="CV72" s="1288" t="s">
        <v>550</v>
      </c>
      <c r="CW72" s="1288"/>
      <c r="CX72" s="1288"/>
      <c r="CY72" s="1288"/>
      <c r="CZ72" s="1288"/>
      <c r="DA72" s="1288"/>
      <c r="DB72" s="1288"/>
      <c r="DC72" s="1288"/>
    </row>
    <row r="73" spans="2:107">
      <c r="B73" s="374"/>
      <c r="G73" s="1295"/>
      <c r="H73" s="1295"/>
      <c r="I73" s="1295"/>
      <c r="J73" s="1295"/>
      <c r="K73" s="1296"/>
      <c r="L73" s="1296"/>
      <c r="M73" s="1296"/>
      <c r="N73" s="1296"/>
      <c r="AM73" s="383"/>
      <c r="AN73" s="1292" t="s">
        <v>569</v>
      </c>
      <c r="AO73" s="1292"/>
      <c r="AP73" s="1292"/>
      <c r="AQ73" s="1292"/>
      <c r="AR73" s="1292"/>
      <c r="AS73" s="1292"/>
      <c r="AT73" s="1292"/>
      <c r="AU73" s="1292"/>
      <c r="AV73" s="1292"/>
      <c r="AW73" s="1292"/>
      <c r="AX73" s="1292"/>
      <c r="AY73" s="1292"/>
      <c r="AZ73" s="1292"/>
      <c r="BA73" s="1292"/>
      <c r="BB73" s="1292" t="s">
        <v>573</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576</v>
      </c>
      <c r="BC75" s="1292"/>
      <c r="BD75" s="1292"/>
      <c r="BE75" s="1292"/>
      <c r="BF75" s="1292"/>
      <c r="BG75" s="1292"/>
      <c r="BH75" s="1292"/>
      <c r="BI75" s="1292"/>
      <c r="BJ75" s="1292"/>
      <c r="BK75" s="1292"/>
      <c r="BL75" s="1292"/>
      <c r="BM75" s="1292"/>
      <c r="BN75" s="1292"/>
      <c r="BO75" s="1292"/>
      <c r="BP75" s="1290">
        <v>7.5</v>
      </c>
      <c r="BQ75" s="1290"/>
      <c r="BR75" s="1290"/>
      <c r="BS75" s="1290"/>
      <c r="BT75" s="1290"/>
      <c r="BU75" s="1290"/>
      <c r="BV75" s="1290"/>
      <c r="BW75" s="1290"/>
      <c r="BX75" s="1290">
        <v>6.4</v>
      </c>
      <c r="BY75" s="1290"/>
      <c r="BZ75" s="1290"/>
      <c r="CA75" s="1290"/>
      <c r="CB75" s="1290"/>
      <c r="CC75" s="1290"/>
      <c r="CD75" s="1290"/>
      <c r="CE75" s="1290"/>
      <c r="CF75" s="1290">
        <v>5.9</v>
      </c>
      <c r="CG75" s="1290"/>
      <c r="CH75" s="1290"/>
      <c r="CI75" s="1290"/>
      <c r="CJ75" s="1290"/>
      <c r="CK75" s="1290"/>
      <c r="CL75" s="1290"/>
      <c r="CM75" s="1290"/>
      <c r="CN75" s="1290">
        <v>5.6</v>
      </c>
      <c r="CO75" s="1290"/>
      <c r="CP75" s="1290"/>
      <c r="CQ75" s="1290"/>
      <c r="CR75" s="1290"/>
      <c r="CS75" s="1290"/>
      <c r="CT75" s="1290"/>
      <c r="CU75" s="1290"/>
      <c r="CV75" s="1290">
        <v>5.8</v>
      </c>
      <c r="CW75" s="1290"/>
      <c r="CX75" s="1290"/>
      <c r="CY75" s="1290"/>
      <c r="CZ75" s="1290"/>
      <c r="DA75" s="1290"/>
      <c r="DB75" s="1290"/>
      <c r="DC75" s="1290"/>
    </row>
    <row r="76" spans="2:107">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c r="B77" s="374"/>
      <c r="G77" s="1284"/>
      <c r="H77" s="1284"/>
      <c r="I77" s="1284"/>
      <c r="J77" s="1284"/>
      <c r="K77" s="1296"/>
      <c r="L77" s="1296"/>
      <c r="M77" s="1296"/>
      <c r="N77" s="1296"/>
      <c r="AN77" s="1288" t="s">
        <v>572</v>
      </c>
      <c r="AO77" s="1288"/>
      <c r="AP77" s="1288"/>
      <c r="AQ77" s="1288"/>
      <c r="AR77" s="1288"/>
      <c r="AS77" s="1288"/>
      <c r="AT77" s="1288"/>
      <c r="AU77" s="1288"/>
      <c r="AV77" s="1288"/>
      <c r="AW77" s="1288"/>
      <c r="AX77" s="1288"/>
      <c r="AY77" s="1288"/>
      <c r="AZ77" s="1288"/>
      <c r="BA77" s="1288"/>
      <c r="BB77" s="1292" t="s">
        <v>573</v>
      </c>
      <c r="BC77" s="1292"/>
      <c r="BD77" s="1292"/>
      <c r="BE77" s="1292"/>
      <c r="BF77" s="1292"/>
      <c r="BG77" s="1292"/>
      <c r="BH77" s="1292"/>
      <c r="BI77" s="1292"/>
      <c r="BJ77" s="1292"/>
      <c r="BK77" s="1292"/>
      <c r="BL77" s="1292"/>
      <c r="BM77" s="1292"/>
      <c r="BN77" s="1292"/>
      <c r="BO77" s="1292"/>
      <c r="BP77" s="1290">
        <v>0</v>
      </c>
      <c r="BQ77" s="1290"/>
      <c r="BR77" s="1290"/>
      <c r="BS77" s="1290"/>
      <c r="BT77" s="1290"/>
      <c r="BU77" s="1290"/>
      <c r="BV77" s="1290"/>
      <c r="BW77" s="1290"/>
      <c r="BX77" s="1290">
        <v>0</v>
      </c>
      <c r="BY77" s="1290"/>
      <c r="BZ77" s="1290"/>
      <c r="CA77" s="1290"/>
      <c r="CB77" s="1290"/>
      <c r="CC77" s="1290"/>
      <c r="CD77" s="1290"/>
      <c r="CE77" s="1290"/>
      <c r="CF77" s="1290">
        <v>0</v>
      </c>
      <c r="CG77" s="1290"/>
      <c r="CH77" s="1290"/>
      <c r="CI77" s="1290"/>
      <c r="CJ77" s="1290"/>
      <c r="CK77" s="1290"/>
      <c r="CL77" s="1290"/>
      <c r="CM77" s="1290"/>
      <c r="CN77" s="1290">
        <v>0</v>
      </c>
      <c r="CO77" s="1290"/>
      <c r="CP77" s="1290"/>
      <c r="CQ77" s="1290"/>
      <c r="CR77" s="1290"/>
      <c r="CS77" s="1290"/>
      <c r="CT77" s="1290"/>
      <c r="CU77" s="1290"/>
      <c r="CV77" s="1290">
        <v>0</v>
      </c>
      <c r="CW77" s="1290"/>
      <c r="CX77" s="1290"/>
      <c r="CY77" s="1290"/>
      <c r="CZ77" s="1290"/>
      <c r="DA77" s="1290"/>
      <c r="DB77" s="1290"/>
      <c r="DC77" s="1290"/>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576</v>
      </c>
      <c r="BC79" s="1292"/>
      <c r="BD79" s="1292"/>
      <c r="BE79" s="1292"/>
      <c r="BF79" s="1292"/>
      <c r="BG79" s="1292"/>
      <c r="BH79" s="1292"/>
      <c r="BI79" s="1292"/>
      <c r="BJ79" s="1292"/>
      <c r="BK79" s="1292"/>
      <c r="BL79" s="1292"/>
      <c r="BM79" s="1292"/>
      <c r="BN79" s="1292"/>
      <c r="BO79" s="1292"/>
      <c r="BP79" s="1290">
        <v>9.1999999999999993</v>
      </c>
      <c r="BQ79" s="1290"/>
      <c r="BR79" s="1290"/>
      <c r="BS79" s="1290"/>
      <c r="BT79" s="1290"/>
      <c r="BU79" s="1290"/>
      <c r="BV79" s="1290"/>
      <c r="BW79" s="1290"/>
      <c r="BX79" s="1290">
        <v>8.1999999999999993</v>
      </c>
      <c r="BY79" s="1290"/>
      <c r="BZ79" s="1290"/>
      <c r="CA79" s="1290"/>
      <c r="CB79" s="1290"/>
      <c r="CC79" s="1290"/>
      <c r="CD79" s="1290"/>
      <c r="CE79" s="1290"/>
      <c r="CF79" s="1290">
        <v>7.8</v>
      </c>
      <c r="CG79" s="1290"/>
      <c r="CH79" s="1290"/>
      <c r="CI79" s="1290"/>
      <c r="CJ79" s="1290"/>
      <c r="CK79" s="1290"/>
      <c r="CL79" s="1290"/>
      <c r="CM79" s="1290"/>
      <c r="CN79" s="1290">
        <v>7.4</v>
      </c>
      <c r="CO79" s="1290"/>
      <c r="CP79" s="1290"/>
      <c r="CQ79" s="1290"/>
      <c r="CR79" s="1290"/>
      <c r="CS79" s="1290"/>
      <c r="CT79" s="1290"/>
      <c r="CU79" s="1290"/>
      <c r="CV79" s="1290">
        <v>7.1</v>
      </c>
      <c r="CW79" s="1290"/>
      <c r="CX79" s="1290"/>
      <c r="CY79" s="1290"/>
      <c r="CZ79" s="1290"/>
      <c r="DA79" s="1290"/>
      <c r="DB79" s="1290"/>
      <c r="DC79" s="1290"/>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noPPCVz2R7UDZKuUrWNdqoMZ052TwL+ozCGCOJ8+ZPbQ6FBFO3445qjuTe06azCVg921cdmIlvzKlS+oLb8IgA==" saltValue="pJ82Id3zmVoRrPwnvOVpQ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H118" zoomScaleNormal="100" zoomScaleSheetLayoutView="70" workbookViewId="0">
      <selection activeCell="CN30" sqref="I30:CN3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578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uUTjvFLz4sokmbfe5GXzN8c/7Q5GPu+K4gaJhL/RTkHeebxJ18bbdBqw1iAkznLSRHNHFfPgqmnAyJ99Cg/vQ==" saltValue="MFkZml0QMEGfl1U1d0n+r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F101" zoomScaleNormal="100" zoomScaleSheetLayoutView="55" workbookViewId="0">
      <selection activeCell="CP111" sqref="CP111"/>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577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zr+VYh5RUZG/qWS9HmqDEx8Wwvvhf50wMk5UVe/VuIihLX0za7yeV+zfYOA0IvPjvpK2aM1IQHAK5JjnUdHPw==" saltValue="W5bRBVCJKpOi3HzAe7oDY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543</v>
      </c>
      <c r="G2" s="136"/>
      <c r="H2" s="137"/>
    </row>
    <row r="3" spans="1:8">
      <c r="A3" s="133" t="s">
        <v>536</v>
      </c>
      <c r="B3" s="138"/>
      <c r="C3" s="139"/>
      <c r="D3" s="140">
        <v>260523</v>
      </c>
      <c r="E3" s="141"/>
      <c r="F3" s="142">
        <v>316331</v>
      </c>
      <c r="G3" s="143"/>
      <c r="H3" s="144"/>
    </row>
    <row r="4" spans="1:8">
      <c r="A4" s="145"/>
      <c r="B4" s="146"/>
      <c r="C4" s="147"/>
      <c r="D4" s="148">
        <v>107209</v>
      </c>
      <c r="E4" s="149"/>
      <c r="F4" s="150">
        <v>106387</v>
      </c>
      <c r="G4" s="151"/>
      <c r="H4" s="152"/>
    </row>
    <row r="5" spans="1:8">
      <c r="A5" s="133" t="s">
        <v>538</v>
      </c>
      <c r="B5" s="138"/>
      <c r="C5" s="139"/>
      <c r="D5" s="140">
        <v>103648</v>
      </c>
      <c r="E5" s="141"/>
      <c r="F5" s="142">
        <v>333013</v>
      </c>
      <c r="G5" s="143"/>
      <c r="H5" s="144"/>
    </row>
    <row r="6" spans="1:8">
      <c r="A6" s="145"/>
      <c r="B6" s="146"/>
      <c r="C6" s="147"/>
      <c r="D6" s="148">
        <v>72789</v>
      </c>
      <c r="E6" s="149"/>
      <c r="F6" s="150">
        <v>126732</v>
      </c>
      <c r="G6" s="151"/>
      <c r="H6" s="152"/>
    </row>
    <row r="7" spans="1:8">
      <c r="A7" s="133" t="s">
        <v>539</v>
      </c>
      <c r="B7" s="138"/>
      <c r="C7" s="139"/>
      <c r="D7" s="140">
        <v>414139</v>
      </c>
      <c r="E7" s="141"/>
      <c r="F7" s="142">
        <v>280458</v>
      </c>
      <c r="G7" s="143"/>
      <c r="H7" s="144"/>
    </row>
    <row r="8" spans="1:8">
      <c r="A8" s="145"/>
      <c r="B8" s="146"/>
      <c r="C8" s="147"/>
      <c r="D8" s="148">
        <v>201126</v>
      </c>
      <c r="E8" s="149"/>
      <c r="F8" s="150">
        <v>127286</v>
      </c>
      <c r="G8" s="151"/>
      <c r="H8" s="152"/>
    </row>
    <row r="9" spans="1:8">
      <c r="A9" s="133" t="s">
        <v>540</v>
      </c>
      <c r="B9" s="138"/>
      <c r="C9" s="139"/>
      <c r="D9" s="140">
        <v>250168</v>
      </c>
      <c r="E9" s="141"/>
      <c r="F9" s="142">
        <v>291945</v>
      </c>
      <c r="G9" s="143"/>
      <c r="H9" s="144"/>
    </row>
    <row r="10" spans="1:8">
      <c r="A10" s="145"/>
      <c r="B10" s="146"/>
      <c r="C10" s="147"/>
      <c r="D10" s="148">
        <v>195976</v>
      </c>
      <c r="E10" s="149"/>
      <c r="F10" s="150">
        <v>127651</v>
      </c>
      <c r="G10" s="151"/>
      <c r="H10" s="152"/>
    </row>
    <row r="11" spans="1:8">
      <c r="A11" s="133" t="s">
        <v>541</v>
      </c>
      <c r="B11" s="138"/>
      <c r="C11" s="139"/>
      <c r="D11" s="140">
        <v>232556</v>
      </c>
      <c r="E11" s="141"/>
      <c r="F11" s="142">
        <v>291173</v>
      </c>
      <c r="G11" s="143"/>
      <c r="H11" s="144"/>
    </row>
    <row r="12" spans="1:8">
      <c r="A12" s="145"/>
      <c r="B12" s="146"/>
      <c r="C12" s="153"/>
      <c r="D12" s="148">
        <v>180579</v>
      </c>
      <c r="E12" s="149"/>
      <c r="F12" s="150">
        <v>119071</v>
      </c>
      <c r="G12" s="151"/>
      <c r="H12" s="152"/>
    </row>
    <row r="13" spans="1:8">
      <c r="A13" s="133"/>
      <c r="B13" s="138"/>
      <c r="C13" s="154"/>
      <c r="D13" s="155">
        <v>252207</v>
      </c>
      <c r="E13" s="156"/>
      <c r="F13" s="157">
        <v>302584</v>
      </c>
      <c r="G13" s="158"/>
      <c r="H13" s="144"/>
    </row>
    <row r="14" spans="1:8">
      <c r="A14" s="145"/>
      <c r="B14" s="146"/>
      <c r="C14" s="147"/>
      <c r="D14" s="148">
        <v>151536</v>
      </c>
      <c r="E14" s="149"/>
      <c r="F14" s="150">
        <v>121425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0.77</v>
      </c>
      <c r="C19" s="159">
        <f>ROUND(VALUE(SUBSTITUTE(実質収支比率等に係る経年分析!G$48,"▲","-")),2)</f>
        <v>1.93</v>
      </c>
      <c r="D19" s="159">
        <f>ROUND(VALUE(SUBSTITUTE(実質収支比率等に係る経年分析!H$48,"▲","-")),2)</f>
        <v>1.2</v>
      </c>
      <c r="E19" s="159">
        <f>ROUND(VALUE(SUBSTITUTE(実質収支比率等に係る経年分析!I$48,"▲","-")),2)</f>
        <v>1.39</v>
      </c>
      <c r="F19" s="159">
        <f>ROUND(VALUE(SUBSTITUTE(実質収支比率等に係る経年分析!J$48,"▲","-")),2)</f>
        <v>1.1100000000000001</v>
      </c>
    </row>
    <row r="20" spans="1:11">
      <c r="A20" s="159" t="s">
        <v>49</v>
      </c>
      <c r="B20" s="159">
        <f>ROUND(VALUE(SUBSTITUTE(実質収支比率等に係る経年分析!F$47,"▲","-")),2)</f>
        <v>36.01</v>
      </c>
      <c r="C20" s="159">
        <f>ROUND(VALUE(SUBSTITUTE(実質収支比率等に係る経年分析!G$47,"▲","-")),2)</f>
        <v>52.07</v>
      </c>
      <c r="D20" s="159">
        <f>ROUND(VALUE(SUBSTITUTE(実質収支比率等に係る経年分析!H$47,"▲","-")),2)</f>
        <v>52.34</v>
      </c>
      <c r="E20" s="159">
        <f>ROUND(VALUE(SUBSTITUTE(実質収支比率等に係る経年分析!I$47,"▲","-")),2)</f>
        <v>60.53</v>
      </c>
      <c r="F20" s="159">
        <f>ROUND(VALUE(SUBSTITUTE(実質収支比率等に係る経年分析!J$47,"▲","-")),2)</f>
        <v>65.73</v>
      </c>
    </row>
    <row r="21" spans="1:11">
      <c r="A21" s="159" t="s">
        <v>50</v>
      </c>
      <c r="B21" s="159">
        <f>IF(ISNUMBER(VALUE(SUBSTITUTE(実質収支比率等に係る経年分析!F$49,"▲","-"))),ROUND(VALUE(SUBSTITUTE(実質収支比率等に係る経年分析!F$49,"▲","-")),2),NA())</f>
        <v>9.0399999999999991</v>
      </c>
      <c r="C21" s="159">
        <f>IF(ISNUMBER(VALUE(SUBSTITUTE(実質収支比率等に係る経年分析!G$49,"▲","-"))),ROUND(VALUE(SUBSTITUTE(実質収支比率等に係る経年分析!G$49,"▲","-")),2),NA())</f>
        <v>12.1</v>
      </c>
      <c r="D21" s="159">
        <f>IF(ISNUMBER(VALUE(SUBSTITUTE(実質収支比率等に係る経年分析!H$49,"▲","-"))),ROUND(VALUE(SUBSTITUTE(実質収支比率等に係る経年分析!H$49,"▲","-")),2),NA())</f>
        <v>2.4500000000000002</v>
      </c>
      <c r="E21" s="159">
        <f>IF(ISNUMBER(VALUE(SUBSTITUTE(実質収支比率等に係る経年分析!I$49,"▲","-"))),ROUND(VALUE(SUBSTITUTE(実質収支比率等に係る経年分析!I$49,"▲","-")),2),NA())</f>
        <v>6.16</v>
      </c>
      <c r="F21" s="159">
        <f>IF(ISNUMBER(VALUE(SUBSTITUTE(実質収支比率等に係る経年分析!J$49,"▲","-"))),ROUND(VALUE(SUBSTITUTE(実質収支比率等に係る経年分析!J$49,"▲","-")),2),NA())</f>
        <v>1.84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後期高齢者医療保険特別会計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0.05</v>
      </c>
    </row>
    <row r="33" spans="1:16">
      <c r="A33" s="160" t="str">
        <f>IF(連結実質赤字比率に係る赤字・黒字の構成分析!C$37="",NA(),連結実質赤字比率に係る赤字・黒字の構成分析!C$37)</f>
        <v>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0.14000000000000001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0.05</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0.57999999999999996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0.94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0.46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0.48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0.55000000000000004</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0.77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1.93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1.39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1.1100000000000001</v>
      </c>
    </row>
    <row r="36" spans="1:16">
      <c r="A36" s="160" t="str">
        <f>IF(連結実質赤字比率に係る赤字・黒字の構成分析!C$34="",NA(),連結実質赤字比率に係る赤字・黒字の構成分析!C$34)</f>
        <v>国民健康保険特別会計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0.72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0.34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2.82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368</v>
      </c>
      <c r="E42" s="161"/>
      <c r="F42" s="161"/>
      <c r="G42" s="161">
        <f>'実質公債費比率（分子）の構造'!L$52</f>
        <v>330</v>
      </c>
      <c r="H42" s="161"/>
      <c r="I42" s="161"/>
      <c r="J42" s="161">
        <f>'実質公債費比率（分子）の構造'!M$52</f>
        <v>331</v>
      </c>
      <c r="K42" s="161"/>
      <c r="L42" s="161"/>
      <c r="M42" s="161">
        <f>'実質公債費比率（分子）の構造'!N$52</f>
        <v>310</v>
      </c>
      <c r="N42" s="161"/>
      <c r="O42" s="161"/>
      <c r="P42" s="161">
        <f>'実質公債費比率（分子）の構造'!O$52</f>
        <v>294</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v>
      </c>
      <c r="C44" s="161"/>
      <c r="D44" s="161"/>
      <c r="E44" s="161">
        <f>'実質公債費比率（分子）の構造'!L$50</f>
        <v>1</v>
      </c>
      <c r="F44" s="161"/>
      <c r="G44" s="161"/>
      <c r="H44" s="161">
        <f>'実質公債費比率（分子）の構造'!M$50</f>
        <v>1</v>
      </c>
      <c r="I44" s="161"/>
      <c r="J44" s="161"/>
      <c r="K44" s="161">
        <f>'実質公債費比率（分子）の構造'!N$50</f>
        <v>0</v>
      </c>
      <c r="L44" s="161"/>
      <c r="M44" s="161"/>
      <c r="N44" s="161">
        <f>'実質公債費比率（分子）の構造'!O$50</f>
        <v>0</v>
      </c>
      <c r="O44" s="161"/>
      <c r="P44" s="161"/>
    </row>
    <row r="45" spans="1:16">
      <c r="A45" s="161" t="s">
        <v>60</v>
      </c>
      <c r="B45" s="161">
        <f>'実質公債費比率（分子）の構造'!K$49</f>
        <v>44</v>
      </c>
      <c r="C45" s="161"/>
      <c r="D45" s="161"/>
      <c r="E45" s="161">
        <f>'実質公債費比率（分子）の構造'!L$49</f>
        <v>44</v>
      </c>
      <c r="F45" s="161"/>
      <c r="G45" s="161"/>
      <c r="H45" s="161">
        <f>'実質公債費比率（分子）の構造'!M$49</f>
        <v>39</v>
      </c>
      <c r="I45" s="161"/>
      <c r="J45" s="161"/>
      <c r="K45" s="161">
        <f>'実質公債費比率（分子）の構造'!N$49</f>
        <v>39</v>
      </c>
      <c r="L45" s="161"/>
      <c r="M45" s="161"/>
      <c r="N45" s="161">
        <f>'実質公債費比率（分子）の構造'!O$49</f>
        <v>27</v>
      </c>
      <c r="O45" s="161"/>
      <c r="P45" s="161"/>
    </row>
    <row r="46" spans="1:16">
      <c r="A46" s="161" t="s">
        <v>61</v>
      </c>
      <c r="B46" s="161">
        <f>'実質公債費比率（分子）の構造'!K$48</f>
        <v>147</v>
      </c>
      <c r="C46" s="161"/>
      <c r="D46" s="161"/>
      <c r="E46" s="161">
        <f>'実質公債費比率（分子）の構造'!L$48</f>
        <v>140</v>
      </c>
      <c r="F46" s="161"/>
      <c r="G46" s="161"/>
      <c r="H46" s="161">
        <f>'実質公債費比率（分子）の構造'!M$48</f>
        <v>140</v>
      </c>
      <c r="I46" s="161"/>
      <c r="J46" s="161"/>
      <c r="K46" s="161">
        <f>'実質公債費比率（分子）の構造'!N$48</f>
        <v>141</v>
      </c>
      <c r="L46" s="161"/>
      <c r="M46" s="161"/>
      <c r="N46" s="161">
        <f>'実質公債費比率（分子）の構造'!O$48</f>
        <v>140</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273</v>
      </c>
      <c r="C49" s="161"/>
      <c r="D49" s="161"/>
      <c r="E49" s="161">
        <f>'実質公債費比率（分子）の構造'!L$45</f>
        <v>227</v>
      </c>
      <c r="F49" s="161"/>
      <c r="G49" s="161"/>
      <c r="H49" s="161">
        <f>'実質公債費比率（分子）の構造'!M$45</f>
        <v>226</v>
      </c>
      <c r="I49" s="161"/>
      <c r="J49" s="161"/>
      <c r="K49" s="161">
        <f>'実質公債費比率（分子）の構造'!N$45</f>
        <v>204</v>
      </c>
      <c r="L49" s="161"/>
      <c r="M49" s="161"/>
      <c r="N49" s="161">
        <f>'実質公債費比率（分子）の構造'!O$45</f>
        <v>214</v>
      </c>
      <c r="O49" s="161"/>
      <c r="P49" s="161"/>
    </row>
    <row r="50" spans="1:16">
      <c r="A50" s="161" t="s">
        <v>65</v>
      </c>
      <c r="B50" s="161" t="e">
        <f>NA()</f>
        <v>#N/A</v>
      </c>
      <c r="C50" s="161">
        <f>IF(ISNUMBER('実質公債費比率（分子）の構造'!K$53),'実質公債費比率（分子）の構造'!K$53,NA())</f>
        <v>97</v>
      </c>
      <c r="D50" s="161" t="e">
        <f>NA()</f>
        <v>#N/A</v>
      </c>
      <c r="E50" s="161" t="e">
        <f>NA()</f>
        <v>#N/A</v>
      </c>
      <c r="F50" s="161">
        <f>IF(ISNUMBER('実質公債費比率（分子）の構造'!L$53),'実質公債費比率（分子）の構造'!L$53,NA())</f>
        <v>82</v>
      </c>
      <c r="G50" s="161" t="e">
        <f>NA()</f>
        <v>#N/A</v>
      </c>
      <c r="H50" s="161" t="e">
        <f>NA()</f>
        <v>#N/A</v>
      </c>
      <c r="I50" s="161">
        <f>IF(ISNUMBER('実質公債費比率（分子）の構造'!M$53),'実質公債費比率（分子）の構造'!M$53,NA())</f>
        <v>75</v>
      </c>
      <c r="J50" s="161" t="e">
        <f>NA()</f>
        <v>#N/A</v>
      </c>
      <c r="K50" s="161" t="e">
        <f>NA()</f>
        <v>#N/A</v>
      </c>
      <c r="L50" s="161">
        <f>IF(ISNUMBER('実質公債費比率（分子）の構造'!N$53),'実質公債費比率（分子）の構造'!N$53,NA())</f>
        <v>74</v>
      </c>
      <c r="M50" s="161" t="e">
        <f>NA()</f>
        <v>#N/A</v>
      </c>
      <c r="N50" s="161" t="e">
        <f>NA()</f>
        <v>#N/A</v>
      </c>
      <c r="O50" s="161">
        <f>IF(ISNUMBER('実質公債費比率（分子）の構造'!O$53),'実質公債費比率（分子）の構造'!O$53,NA())</f>
        <v>87</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2719</v>
      </c>
      <c r="E56" s="160"/>
      <c r="F56" s="160"/>
      <c r="G56" s="160">
        <f>'将来負担比率（分子）の構造'!J$52</f>
        <v>2632</v>
      </c>
      <c r="H56" s="160"/>
      <c r="I56" s="160"/>
      <c r="J56" s="160">
        <f>'将来負担比率（分子）の構造'!K$52</f>
        <v>2593</v>
      </c>
      <c r="K56" s="160"/>
      <c r="L56" s="160"/>
      <c r="M56" s="160">
        <f>'将来負担比率（分子）の構造'!L$52</f>
        <v>2436</v>
      </c>
      <c r="N56" s="160"/>
      <c r="O56" s="160"/>
      <c r="P56" s="160">
        <f>'将来負担比率（分子）の構造'!M$52</f>
        <v>2310</v>
      </c>
    </row>
    <row r="57" spans="1:16">
      <c r="A57" s="160" t="s">
        <v>36</v>
      </c>
      <c r="B57" s="160"/>
      <c r="C57" s="160"/>
      <c r="D57" s="160">
        <f>'将来負担比率（分子）の構造'!I$51</f>
        <v>62</v>
      </c>
      <c r="E57" s="160"/>
      <c r="F57" s="160"/>
      <c r="G57" s="160">
        <f>'将来負担比率（分子）の構造'!J$51</f>
        <v>51</v>
      </c>
      <c r="H57" s="160"/>
      <c r="I57" s="160"/>
      <c r="J57" s="160">
        <f>'将来負担比率（分子）の構造'!K$51</f>
        <v>44</v>
      </c>
      <c r="K57" s="160"/>
      <c r="L57" s="160"/>
      <c r="M57" s="160">
        <f>'将来負担比率（分子）の構造'!L$51</f>
        <v>38</v>
      </c>
      <c r="N57" s="160"/>
      <c r="O57" s="160"/>
      <c r="P57" s="160">
        <f>'将来負担比率（分子）の構造'!M$51</f>
        <v>32</v>
      </c>
    </row>
    <row r="58" spans="1:16">
      <c r="A58" s="160" t="s">
        <v>35</v>
      </c>
      <c r="B58" s="160"/>
      <c r="C58" s="160"/>
      <c r="D58" s="160">
        <f>'将来負担比率（分子）の構造'!I$50</f>
        <v>3245</v>
      </c>
      <c r="E58" s="160"/>
      <c r="F58" s="160"/>
      <c r="G58" s="160">
        <f>'将来負担比率（分子）の構造'!J$50</f>
        <v>3416</v>
      </c>
      <c r="H58" s="160"/>
      <c r="I58" s="160"/>
      <c r="J58" s="160">
        <f>'将来負担比率（分子）の構造'!K$50</f>
        <v>3230</v>
      </c>
      <c r="K58" s="160"/>
      <c r="L58" s="160"/>
      <c r="M58" s="160">
        <f>'将来負担比率（分子）の構造'!L$50</f>
        <v>3492</v>
      </c>
      <c r="N58" s="160"/>
      <c r="O58" s="160"/>
      <c r="P58" s="160">
        <f>'将来負担比率（分子）の構造'!M$50</f>
        <v>3473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463</v>
      </c>
      <c r="C62" s="160"/>
      <c r="D62" s="160"/>
      <c r="E62" s="160">
        <f>'将来負担比率（分子）の構造'!J$45</f>
        <v>426</v>
      </c>
      <c r="F62" s="160"/>
      <c r="G62" s="160"/>
      <c r="H62" s="160">
        <f>'将来負担比率（分子）の構造'!K$45</f>
        <v>400</v>
      </c>
      <c r="I62" s="160"/>
      <c r="J62" s="160"/>
      <c r="K62" s="160">
        <f>'将来負担比率（分子）の構造'!L$45</f>
        <v>397</v>
      </c>
      <c r="L62" s="160"/>
      <c r="M62" s="160"/>
      <c r="N62" s="160">
        <f>'将来負担比率（分子）の構造'!M$45</f>
        <v>393</v>
      </c>
      <c r="O62" s="160"/>
      <c r="P62" s="160"/>
    </row>
    <row r="63" spans="1:16">
      <c r="A63" s="160" t="s">
        <v>28</v>
      </c>
      <c r="B63" s="160">
        <f>'将来負担比率（分子）の構造'!I$44</f>
        <v>160</v>
      </c>
      <c r="C63" s="160"/>
      <c r="D63" s="160"/>
      <c r="E63" s="160">
        <f>'将来負担比率（分子）の構造'!J$44</f>
        <v>118</v>
      </c>
      <c r="F63" s="160"/>
      <c r="G63" s="160"/>
      <c r="H63" s="160">
        <f>'将来負担比率（分子）の構造'!K$44</f>
        <v>80</v>
      </c>
      <c r="I63" s="160"/>
      <c r="J63" s="160"/>
      <c r="K63" s="160">
        <f>'将来負担比率（分子）の構造'!L$44</f>
        <v>41</v>
      </c>
      <c r="L63" s="160"/>
      <c r="M63" s="160"/>
      <c r="N63" s="160">
        <f>'将来負担比率（分子）の構造'!M$44</f>
        <v>14</v>
      </c>
      <c r="O63" s="160"/>
      <c r="P63" s="160"/>
    </row>
    <row r="64" spans="1:16">
      <c r="A64" s="160" t="s">
        <v>27</v>
      </c>
      <c r="B64" s="160">
        <f>'将来負担比率（分子）の構造'!I$43</f>
        <v>1499</v>
      </c>
      <c r="C64" s="160"/>
      <c r="D64" s="160"/>
      <c r="E64" s="160">
        <f>'将来負担比率（分子）の構造'!J$43</f>
        <v>1418</v>
      </c>
      <c r="F64" s="160"/>
      <c r="G64" s="160"/>
      <c r="H64" s="160">
        <f>'将来負担比率（分子）の構造'!K$43</f>
        <v>1338</v>
      </c>
      <c r="I64" s="160"/>
      <c r="J64" s="160"/>
      <c r="K64" s="160">
        <f>'将来負担比率（分子）の構造'!L$43</f>
        <v>1284</v>
      </c>
      <c r="L64" s="160"/>
      <c r="M64" s="160"/>
      <c r="N64" s="160">
        <f>'将来負担比率（分子）の構造'!M$43</f>
        <v>1241</v>
      </c>
      <c r="O64" s="160"/>
      <c r="P64" s="160"/>
    </row>
    <row r="65" spans="1:16">
      <c r="A65" s="160" t="s">
        <v>26</v>
      </c>
      <c r="B65" s="160">
        <f>'将来負担比率（分子）の構造'!I$42</f>
        <v>1</v>
      </c>
      <c r="C65" s="160"/>
      <c r="D65" s="160"/>
      <c r="E65" s="160">
        <f>'将来負担比率（分子）の構造'!J$42</f>
        <v>0</v>
      </c>
      <c r="F65" s="160"/>
      <c r="G65" s="160"/>
      <c r="H65" s="160">
        <f>'将来負担比率（分子）の構造'!K$42</f>
        <v>20</v>
      </c>
      <c r="I65" s="160"/>
      <c r="J65" s="160"/>
      <c r="K65" s="160">
        <f>'将来負担比率（分子）の構造'!L$42</f>
        <v>12</v>
      </c>
      <c r="L65" s="160"/>
      <c r="M65" s="160"/>
      <c r="N65" s="160">
        <f>'将来負担比率（分子）の構造'!M$42</f>
        <v>5</v>
      </c>
      <c r="O65" s="160"/>
      <c r="P65" s="160"/>
    </row>
    <row r="66" spans="1:16">
      <c r="A66" s="160" t="s">
        <v>25</v>
      </c>
      <c r="B66" s="160">
        <f>'将来負担比率（分子）の構造'!I$41</f>
        <v>2049</v>
      </c>
      <c r="C66" s="160"/>
      <c r="D66" s="160"/>
      <c r="E66" s="160">
        <f>'将来負担比率（分子）の構造'!J$41</f>
        <v>1995</v>
      </c>
      <c r="F66" s="160"/>
      <c r="G66" s="160"/>
      <c r="H66" s="160">
        <f>'将来負担比率（分子）の構造'!K$41</f>
        <v>2074</v>
      </c>
      <c r="I66" s="160"/>
      <c r="J66" s="160"/>
      <c r="K66" s="160">
        <f>'将来負担比率（分子）の構造'!L$41</f>
        <v>2012</v>
      </c>
      <c r="L66" s="160"/>
      <c r="M66" s="160"/>
      <c r="N66" s="160">
        <f>'将来負担比率（分子）の構造'!M$41</f>
        <v>1987</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910</v>
      </c>
      <c r="C72" s="164">
        <f>基金残高に係る経年分析!G55</f>
        <v>1010</v>
      </c>
      <c r="D72" s="164">
        <f>基金残高に係る経年分析!H55</f>
        <v>1045</v>
      </c>
    </row>
    <row r="73" spans="1:16">
      <c r="A73" s="163" t="s">
        <v>72</v>
      </c>
      <c r="B73" s="164">
        <f>基金残高に係る経年分析!F56</f>
        <v>1130</v>
      </c>
      <c r="C73" s="164">
        <f>基金残高に係る経年分析!G56</f>
        <v>1131</v>
      </c>
      <c r="D73" s="164">
        <f>基金残高に係る経年分析!H56</f>
        <v>1131</v>
      </c>
    </row>
    <row r="74" spans="1:16">
      <c r="A74" s="163" t="s">
        <v>73</v>
      </c>
      <c r="B74" s="164">
        <f>基金残高に係る経年分析!F57</f>
        <v>1189</v>
      </c>
      <c r="C74" s="164">
        <f>基金残高に係る経年分析!G57</f>
        <v>1249</v>
      </c>
      <c r="D74" s="164">
        <f>基金残高に係る経年分析!H57</f>
        <v>1210</v>
      </c>
    </row>
  </sheetData>
  <sheetProtection algorithmName="SHA-512" hashValue="xo1FKHnyw9e2d31E3K+QUHFQ5IARCFwIUvasbUIP4ULLkTinNXl4FtF18H1eQhj7S5TYIL3qx0TIwDpWdyYw9w==" saltValue="raJ7iRMJFNjuHRsO/CQ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46" workbookViewId="0">
      <selection activeCell="Z14" sqref="Z14:AC14"/>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214</v>
      </c>
      <c r="DI1" s="636"/>
      <c r="DJ1" s="636"/>
      <c r="DK1" s="636"/>
      <c r="DL1" s="636"/>
      <c r="DM1" s="636"/>
      <c r="DN1" s="637"/>
      <c r="DO1" s="205"/>
      <c r="DP1" s="635" t="s">
        <v>215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220</v>
      </c>
      <c r="S4" s="639"/>
      <c r="T4" s="639"/>
      <c r="U4" s="639"/>
      <c r="V4" s="639"/>
      <c r="W4" s="639"/>
      <c r="X4" s="639"/>
      <c r="Y4" s="640"/>
      <c r="Z4" s="638" t="s">
        <v>221</v>
      </c>
      <c r="AA4" s="639"/>
      <c r="AB4" s="639"/>
      <c r="AC4" s="640"/>
      <c r="AD4" s="638" t="s">
        <v>222</v>
      </c>
      <c r="AE4" s="639"/>
      <c r="AF4" s="639"/>
      <c r="AG4" s="639"/>
      <c r="AH4" s="639"/>
      <c r="AI4" s="639"/>
      <c r="AJ4" s="639"/>
      <c r="AK4" s="640"/>
      <c r="AL4" s="638" t="s">
        <v>221</v>
      </c>
      <c r="AM4" s="639"/>
      <c r="AN4" s="639"/>
      <c r="AO4" s="640"/>
      <c r="AP4" s="644" t="s">
        <v>223</v>
      </c>
      <c r="AQ4" s="644"/>
      <c r="AR4" s="644"/>
      <c r="AS4" s="644"/>
      <c r="AT4" s="644"/>
      <c r="AU4" s="644"/>
      <c r="AV4" s="644"/>
      <c r="AW4" s="644"/>
      <c r="AX4" s="644"/>
      <c r="AY4" s="644"/>
      <c r="AZ4" s="644"/>
      <c r="BA4" s="644"/>
      <c r="BB4" s="644"/>
      <c r="BC4" s="644"/>
      <c r="BD4" s="644"/>
      <c r="BE4" s="644"/>
      <c r="BF4" s="644"/>
      <c r="BG4" s="644" t="s">
        <v>224</v>
      </c>
      <c r="BH4" s="644"/>
      <c r="BI4" s="644"/>
      <c r="BJ4" s="644"/>
      <c r="BK4" s="644"/>
      <c r="BL4" s="644"/>
      <c r="BM4" s="644"/>
      <c r="BN4" s="644"/>
      <c r="BO4" s="644" t="s">
        <v>221</v>
      </c>
      <c r="BP4" s="644"/>
      <c r="BQ4" s="644"/>
      <c r="BR4" s="644"/>
      <c r="BS4" s="644" t="s">
        <v>225</v>
      </c>
      <c r="BT4" s="644"/>
      <c r="BU4" s="644"/>
      <c r="BV4" s="644"/>
      <c r="BW4" s="644"/>
      <c r="BX4" s="644"/>
      <c r="BY4" s="644"/>
      <c r="BZ4" s="644"/>
      <c r="CA4" s="644"/>
      <c r="CB4" s="644"/>
      <c r="CD4" s="641" t="s">
        <v>226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227</v>
      </c>
      <c r="C5" s="646"/>
      <c r="D5" s="646"/>
      <c r="E5" s="646"/>
      <c r="F5" s="646"/>
      <c r="G5" s="646"/>
      <c r="H5" s="646"/>
      <c r="I5" s="646"/>
      <c r="J5" s="646"/>
      <c r="K5" s="646"/>
      <c r="L5" s="646"/>
      <c r="M5" s="646"/>
      <c r="N5" s="646"/>
      <c r="O5" s="646"/>
      <c r="P5" s="646"/>
      <c r="Q5" s="647"/>
      <c r="R5" s="648">
        <v>121026</v>
      </c>
      <c r="S5" s="649"/>
      <c r="T5" s="649"/>
      <c r="U5" s="649"/>
      <c r="V5" s="649"/>
      <c r="W5" s="649"/>
      <c r="X5" s="649"/>
      <c r="Y5" s="650"/>
      <c r="Z5" s="651">
        <v>5.3</v>
      </c>
      <c r="AA5" s="651"/>
      <c r="AB5" s="651"/>
      <c r="AC5" s="651"/>
      <c r="AD5" s="652">
        <v>121026</v>
      </c>
      <c r="AE5" s="652"/>
      <c r="AF5" s="652"/>
      <c r="AG5" s="652"/>
      <c r="AH5" s="652"/>
      <c r="AI5" s="652"/>
      <c r="AJ5" s="652"/>
      <c r="AK5" s="652"/>
      <c r="AL5" s="653">
        <v>7.8</v>
      </c>
      <c r="AM5" s="654"/>
      <c r="AN5" s="654"/>
      <c r="AO5" s="655"/>
      <c r="AP5" s="645" t="s">
        <v>228</v>
      </c>
      <c r="AQ5" s="646"/>
      <c r="AR5" s="646"/>
      <c r="AS5" s="646"/>
      <c r="AT5" s="646"/>
      <c r="AU5" s="646"/>
      <c r="AV5" s="646"/>
      <c r="AW5" s="646"/>
      <c r="AX5" s="646"/>
      <c r="AY5" s="646"/>
      <c r="AZ5" s="646"/>
      <c r="BA5" s="646"/>
      <c r="BB5" s="646"/>
      <c r="BC5" s="646"/>
      <c r="BD5" s="646"/>
      <c r="BE5" s="646"/>
      <c r="BF5" s="647"/>
      <c r="BG5" s="659">
        <v>121026</v>
      </c>
      <c r="BH5" s="660"/>
      <c r="BI5" s="660"/>
      <c r="BJ5" s="660"/>
      <c r="BK5" s="660"/>
      <c r="BL5" s="660"/>
      <c r="BM5" s="660"/>
      <c r="BN5" s="661"/>
      <c r="BO5" s="662">
        <v>100</v>
      </c>
      <c r="BP5" s="662"/>
      <c r="BQ5" s="662"/>
      <c r="BR5" s="662"/>
      <c r="BS5" s="663" t="s">
        <v>131</v>
      </c>
      <c r="BT5" s="663"/>
      <c r="BU5" s="663"/>
      <c r="BV5" s="663"/>
      <c r="BW5" s="663"/>
      <c r="BX5" s="663"/>
      <c r="BY5" s="663"/>
      <c r="BZ5" s="663"/>
      <c r="CA5" s="663"/>
      <c r="CB5" s="667"/>
      <c r="CD5" s="641" t="s">
        <v>223</v>
      </c>
      <c r="CE5" s="642"/>
      <c r="CF5" s="642"/>
      <c r="CG5" s="642"/>
      <c r="CH5" s="642"/>
      <c r="CI5" s="642"/>
      <c r="CJ5" s="642"/>
      <c r="CK5" s="642"/>
      <c r="CL5" s="642"/>
      <c r="CM5" s="642"/>
      <c r="CN5" s="642"/>
      <c r="CO5" s="642"/>
      <c r="CP5" s="642"/>
      <c r="CQ5" s="643"/>
      <c r="CR5" s="641" t="s">
        <v>229</v>
      </c>
      <c r="CS5" s="642"/>
      <c r="CT5" s="642"/>
      <c r="CU5" s="642"/>
      <c r="CV5" s="642"/>
      <c r="CW5" s="642"/>
      <c r="CX5" s="642"/>
      <c r="CY5" s="643"/>
      <c r="CZ5" s="641" t="s">
        <v>221</v>
      </c>
      <c r="DA5" s="642"/>
      <c r="DB5" s="642"/>
      <c r="DC5" s="643"/>
      <c r="DD5" s="641" t="s">
        <v>230</v>
      </c>
      <c r="DE5" s="642"/>
      <c r="DF5" s="642"/>
      <c r="DG5" s="642"/>
      <c r="DH5" s="642"/>
      <c r="DI5" s="642"/>
      <c r="DJ5" s="642"/>
      <c r="DK5" s="642"/>
      <c r="DL5" s="642"/>
      <c r="DM5" s="642"/>
      <c r="DN5" s="642"/>
      <c r="DO5" s="642"/>
      <c r="DP5" s="643"/>
      <c r="DQ5" s="641" t="s">
        <v>231</v>
      </c>
      <c r="DR5" s="642"/>
      <c r="DS5" s="642"/>
      <c r="DT5" s="642"/>
      <c r="DU5" s="642"/>
      <c r="DV5" s="642"/>
      <c r="DW5" s="642"/>
      <c r="DX5" s="642"/>
      <c r="DY5" s="642"/>
      <c r="DZ5" s="642"/>
      <c r="EA5" s="642"/>
      <c r="EB5" s="642"/>
      <c r="EC5" s="643"/>
    </row>
    <row r="6" spans="2:143" ht="11.25" customHeight="1">
      <c r="B6" s="656" t="s">
        <v>232</v>
      </c>
      <c r="C6" s="657"/>
      <c r="D6" s="657"/>
      <c r="E6" s="657"/>
      <c r="F6" s="657"/>
      <c r="G6" s="657"/>
      <c r="H6" s="657"/>
      <c r="I6" s="657"/>
      <c r="J6" s="657"/>
      <c r="K6" s="657"/>
      <c r="L6" s="657"/>
      <c r="M6" s="657"/>
      <c r="N6" s="657"/>
      <c r="O6" s="657"/>
      <c r="P6" s="657"/>
      <c r="Q6" s="658"/>
      <c r="R6" s="659">
        <v>37449</v>
      </c>
      <c r="S6" s="660"/>
      <c r="T6" s="660"/>
      <c r="U6" s="660"/>
      <c r="V6" s="660"/>
      <c r="W6" s="660"/>
      <c r="X6" s="660"/>
      <c r="Y6" s="661"/>
      <c r="Z6" s="662">
        <v>1.6</v>
      </c>
      <c r="AA6" s="662"/>
      <c r="AB6" s="662"/>
      <c r="AC6" s="662"/>
      <c r="AD6" s="663">
        <v>37449</v>
      </c>
      <c r="AE6" s="663"/>
      <c r="AF6" s="663"/>
      <c r="AG6" s="663"/>
      <c r="AH6" s="663"/>
      <c r="AI6" s="663"/>
      <c r="AJ6" s="663"/>
      <c r="AK6" s="663"/>
      <c r="AL6" s="664">
        <v>2.4</v>
      </c>
      <c r="AM6" s="665"/>
      <c r="AN6" s="665"/>
      <c r="AO6" s="666"/>
      <c r="AP6" s="656" t="s">
        <v>233</v>
      </c>
      <c r="AQ6" s="657"/>
      <c r="AR6" s="657"/>
      <c r="AS6" s="657"/>
      <c r="AT6" s="657"/>
      <c r="AU6" s="657"/>
      <c r="AV6" s="657"/>
      <c r="AW6" s="657"/>
      <c r="AX6" s="657"/>
      <c r="AY6" s="657"/>
      <c r="AZ6" s="657"/>
      <c r="BA6" s="657"/>
      <c r="BB6" s="657"/>
      <c r="BC6" s="657"/>
      <c r="BD6" s="657"/>
      <c r="BE6" s="657"/>
      <c r="BF6" s="658"/>
      <c r="BG6" s="659">
        <v>121026</v>
      </c>
      <c r="BH6" s="660"/>
      <c r="BI6" s="660"/>
      <c r="BJ6" s="660"/>
      <c r="BK6" s="660"/>
      <c r="BL6" s="660"/>
      <c r="BM6" s="660"/>
      <c r="BN6" s="661"/>
      <c r="BO6" s="662">
        <v>100</v>
      </c>
      <c r="BP6" s="662"/>
      <c r="BQ6" s="662"/>
      <c r="BR6" s="662"/>
      <c r="BS6" s="663" t="s">
        <v>131</v>
      </c>
      <c r="BT6" s="663"/>
      <c r="BU6" s="663"/>
      <c r="BV6" s="663"/>
      <c r="BW6" s="663"/>
      <c r="BX6" s="663"/>
      <c r="BY6" s="663"/>
      <c r="BZ6" s="663"/>
      <c r="CA6" s="663"/>
      <c r="CB6" s="667"/>
      <c r="CD6" s="670" t="s">
        <v>234</v>
      </c>
      <c r="CE6" s="671"/>
      <c r="CF6" s="671"/>
      <c r="CG6" s="671"/>
      <c r="CH6" s="671"/>
      <c r="CI6" s="671"/>
      <c r="CJ6" s="671"/>
      <c r="CK6" s="671"/>
      <c r="CL6" s="671"/>
      <c r="CM6" s="671"/>
      <c r="CN6" s="671"/>
      <c r="CO6" s="671"/>
      <c r="CP6" s="671"/>
      <c r="CQ6" s="672"/>
      <c r="CR6" s="659">
        <v>41096</v>
      </c>
      <c r="CS6" s="660"/>
      <c r="CT6" s="660"/>
      <c r="CU6" s="660"/>
      <c r="CV6" s="660"/>
      <c r="CW6" s="660"/>
      <c r="CX6" s="660"/>
      <c r="CY6" s="661"/>
      <c r="CZ6" s="653">
        <v>1.8</v>
      </c>
      <c r="DA6" s="654"/>
      <c r="DB6" s="654"/>
      <c r="DC6" s="673"/>
      <c r="DD6" s="668" t="s">
        <v>235</v>
      </c>
      <c r="DE6" s="660"/>
      <c r="DF6" s="660"/>
      <c r="DG6" s="660"/>
      <c r="DH6" s="660"/>
      <c r="DI6" s="660"/>
      <c r="DJ6" s="660"/>
      <c r="DK6" s="660"/>
      <c r="DL6" s="660"/>
      <c r="DM6" s="660"/>
      <c r="DN6" s="660"/>
      <c r="DO6" s="660"/>
      <c r="DP6" s="661"/>
      <c r="DQ6" s="668">
        <v>41096</v>
      </c>
      <c r="DR6" s="660"/>
      <c r="DS6" s="660"/>
      <c r="DT6" s="660"/>
      <c r="DU6" s="660"/>
      <c r="DV6" s="660"/>
      <c r="DW6" s="660"/>
      <c r="DX6" s="660"/>
      <c r="DY6" s="660"/>
      <c r="DZ6" s="660"/>
      <c r="EA6" s="660"/>
      <c r="EB6" s="660"/>
      <c r="EC6" s="669"/>
    </row>
    <row r="7" spans="2:143" ht="11.25" customHeight="1">
      <c r="B7" s="656" t="s">
        <v>236</v>
      </c>
      <c r="C7" s="657"/>
      <c r="D7" s="657"/>
      <c r="E7" s="657"/>
      <c r="F7" s="657"/>
      <c r="G7" s="657"/>
      <c r="H7" s="657"/>
      <c r="I7" s="657"/>
      <c r="J7" s="657"/>
      <c r="K7" s="657"/>
      <c r="L7" s="657"/>
      <c r="M7" s="657"/>
      <c r="N7" s="657"/>
      <c r="O7" s="657"/>
      <c r="P7" s="657"/>
      <c r="Q7" s="658"/>
      <c r="R7" s="659">
        <v>242</v>
      </c>
      <c r="S7" s="660"/>
      <c r="T7" s="660"/>
      <c r="U7" s="660"/>
      <c r="V7" s="660"/>
      <c r="W7" s="660"/>
      <c r="X7" s="660"/>
      <c r="Y7" s="661"/>
      <c r="Z7" s="662">
        <v>0</v>
      </c>
      <c r="AA7" s="662"/>
      <c r="AB7" s="662"/>
      <c r="AC7" s="662"/>
      <c r="AD7" s="663">
        <v>242</v>
      </c>
      <c r="AE7" s="663"/>
      <c r="AF7" s="663"/>
      <c r="AG7" s="663"/>
      <c r="AH7" s="663"/>
      <c r="AI7" s="663"/>
      <c r="AJ7" s="663"/>
      <c r="AK7" s="663"/>
      <c r="AL7" s="664">
        <v>0</v>
      </c>
      <c r="AM7" s="665"/>
      <c r="AN7" s="665"/>
      <c r="AO7" s="666"/>
      <c r="AP7" s="656" t="s">
        <v>237</v>
      </c>
      <c r="AQ7" s="657"/>
      <c r="AR7" s="657"/>
      <c r="AS7" s="657"/>
      <c r="AT7" s="657"/>
      <c r="AU7" s="657"/>
      <c r="AV7" s="657"/>
      <c r="AW7" s="657"/>
      <c r="AX7" s="657"/>
      <c r="AY7" s="657"/>
      <c r="AZ7" s="657"/>
      <c r="BA7" s="657"/>
      <c r="BB7" s="657"/>
      <c r="BC7" s="657"/>
      <c r="BD7" s="657"/>
      <c r="BE7" s="657"/>
      <c r="BF7" s="658"/>
      <c r="BG7" s="659">
        <v>58151</v>
      </c>
      <c r="BH7" s="660"/>
      <c r="BI7" s="660"/>
      <c r="BJ7" s="660"/>
      <c r="BK7" s="660"/>
      <c r="BL7" s="660"/>
      <c r="BM7" s="660"/>
      <c r="BN7" s="661"/>
      <c r="BO7" s="662">
        <v>48</v>
      </c>
      <c r="BP7" s="662"/>
      <c r="BQ7" s="662"/>
      <c r="BR7" s="662"/>
      <c r="BS7" s="663" t="s">
        <v>131</v>
      </c>
      <c r="BT7" s="663"/>
      <c r="BU7" s="663"/>
      <c r="BV7" s="663"/>
      <c r="BW7" s="663"/>
      <c r="BX7" s="663"/>
      <c r="BY7" s="663"/>
      <c r="BZ7" s="663"/>
      <c r="CA7" s="663"/>
      <c r="CB7" s="667"/>
      <c r="CD7" s="674" t="s">
        <v>238</v>
      </c>
      <c r="CE7" s="675"/>
      <c r="CF7" s="675"/>
      <c r="CG7" s="675"/>
      <c r="CH7" s="675"/>
      <c r="CI7" s="675"/>
      <c r="CJ7" s="675"/>
      <c r="CK7" s="675"/>
      <c r="CL7" s="675"/>
      <c r="CM7" s="675"/>
      <c r="CN7" s="675"/>
      <c r="CO7" s="675"/>
      <c r="CP7" s="675"/>
      <c r="CQ7" s="676"/>
      <c r="CR7" s="659">
        <v>381701</v>
      </c>
      <c r="CS7" s="660"/>
      <c r="CT7" s="660"/>
      <c r="CU7" s="660"/>
      <c r="CV7" s="660"/>
      <c r="CW7" s="660"/>
      <c r="CX7" s="660"/>
      <c r="CY7" s="661"/>
      <c r="CZ7" s="662">
        <v>16.899999999999999</v>
      </c>
      <c r="DA7" s="662"/>
      <c r="DB7" s="662"/>
      <c r="DC7" s="662"/>
      <c r="DD7" s="668">
        <v>54561</v>
      </c>
      <c r="DE7" s="660"/>
      <c r="DF7" s="660"/>
      <c r="DG7" s="660"/>
      <c r="DH7" s="660"/>
      <c r="DI7" s="660"/>
      <c r="DJ7" s="660"/>
      <c r="DK7" s="660"/>
      <c r="DL7" s="660"/>
      <c r="DM7" s="660"/>
      <c r="DN7" s="660"/>
      <c r="DO7" s="660"/>
      <c r="DP7" s="661"/>
      <c r="DQ7" s="668">
        <v>306312</v>
      </c>
      <c r="DR7" s="660"/>
      <c r="DS7" s="660"/>
      <c r="DT7" s="660"/>
      <c r="DU7" s="660"/>
      <c r="DV7" s="660"/>
      <c r="DW7" s="660"/>
      <c r="DX7" s="660"/>
      <c r="DY7" s="660"/>
      <c r="DZ7" s="660"/>
      <c r="EA7" s="660"/>
      <c r="EB7" s="660"/>
      <c r="EC7" s="669"/>
    </row>
    <row r="8" spans="2:143" ht="11.25" customHeight="1">
      <c r="B8" s="656" t="s">
        <v>239</v>
      </c>
      <c r="C8" s="657"/>
      <c r="D8" s="657"/>
      <c r="E8" s="657"/>
      <c r="F8" s="657"/>
      <c r="G8" s="657"/>
      <c r="H8" s="657"/>
      <c r="I8" s="657"/>
      <c r="J8" s="657"/>
      <c r="K8" s="657"/>
      <c r="L8" s="657"/>
      <c r="M8" s="657"/>
      <c r="N8" s="657"/>
      <c r="O8" s="657"/>
      <c r="P8" s="657"/>
      <c r="Q8" s="658"/>
      <c r="R8" s="659">
        <v>344</v>
      </c>
      <c r="S8" s="660"/>
      <c r="T8" s="660"/>
      <c r="U8" s="660"/>
      <c r="V8" s="660"/>
      <c r="W8" s="660"/>
      <c r="X8" s="660"/>
      <c r="Y8" s="661"/>
      <c r="Z8" s="662">
        <v>0</v>
      </c>
      <c r="AA8" s="662"/>
      <c r="AB8" s="662"/>
      <c r="AC8" s="662"/>
      <c r="AD8" s="663">
        <v>344</v>
      </c>
      <c r="AE8" s="663"/>
      <c r="AF8" s="663"/>
      <c r="AG8" s="663"/>
      <c r="AH8" s="663"/>
      <c r="AI8" s="663"/>
      <c r="AJ8" s="663"/>
      <c r="AK8" s="663"/>
      <c r="AL8" s="664">
        <v>0</v>
      </c>
      <c r="AM8" s="665"/>
      <c r="AN8" s="665"/>
      <c r="AO8" s="666"/>
      <c r="AP8" s="656" t="s">
        <v>240</v>
      </c>
      <c r="AQ8" s="657"/>
      <c r="AR8" s="657"/>
      <c r="AS8" s="657"/>
      <c r="AT8" s="657"/>
      <c r="AU8" s="657"/>
      <c r="AV8" s="657"/>
      <c r="AW8" s="657"/>
      <c r="AX8" s="657"/>
      <c r="AY8" s="657"/>
      <c r="AZ8" s="657"/>
      <c r="BA8" s="657"/>
      <c r="BB8" s="657"/>
      <c r="BC8" s="657"/>
      <c r="BD8" s="657"/>
      <c r="BE8" s="657"/>
      <c r="BF8" s="658"/>
      <c r="BG8" s="659">
        <v>1946</v>
      </c>
      <c r="BH8" s="660"/>
      <c r="BI8" s="660"/>
      <c r="BJ8" s="660"/>
      <c r="BK8" s="660"/>
      <c r="BL8" s="660"/>
      <c r="BM8" s="660"/>
      <c r="BN8" s="661"/>
      <c r="BO8" s="662">
        <v>1.6</v>
      </c>
      <c r="BP8" s="662"/>
      <c r="BQ8" s="662"/>
      <c r="BR8" s="662"/>
      <c r="BS8" s="668" t="s">
        <v>241</v>
      </c>
      <c r="BT8" s="660"/>
      <c r="BU8" s="660"/>
      <c r="BV8" s="660"/>
      <c r="BW8" s="660"/>
      <c r="BX8" s="660"/>
      <c r="BY8" s="660"/>
      <c r="BZ8" s="660"/>
      <c r="CA8" s="660"/>
      <c r="CB8" s="669"/>
      <c r="CD8" s="674" t="s">
        <v>242</v>
      </c>
      <c r="CE8" s="675"/>
      <c r="CF8" s="675"/>
      <c r="CG8" s="675"/>
      <c r="CH8" s="675"/>
      <c r="CI8" s="675"/>
      <c r="CJ8" s="675"/>
      <c r="CK8" s="675"/>
      <c r="CL8" s="675"/>
      <c r="CM8" s="675"/>
      <c r="CN8" s="675"/>
      <c r="CO8" s="675"/>
      <c r="CP8" s="675"/>
      <c r="CQ8" s="676"/>
      <c r="CR8" s="659">
        <v>309984</v>
      </c>
      <c r="CS8" s="660"/>
      <c r="CT8" s="660"/>
      <c r="CU8" s="660"/>
      <c r="CV8" s="660"/>
      <c r="CW8" s="660"/>
      <c r="CX8" s="660"/>
      <c r="CY8" s="661"/>
      <c r="CZ8" s="662">
        <v>13.7</v>
      </c>
      <c r="DA8" s="662"/>
      <c r="DB8" s="662"/>
      <c r="DC8" s="662"/>
      <c r="DD8" s="668" t="s">
        <v>241</v>
      </c>
      <c r="DE8" s="660"/>
      <c r="DF8" s="660"/>
      <c r="DG8" s="660"/>
      <c r="DH8" s="660"/>
      <c r="DI8" s="660"/>
      <c r="DJ8" s="660"/>
      <c r="DK8" s="660"/>
      <c r="DL8" s="660"/>
      <c r="DM8" s="660"/>
      <c r="DN8" s="660"/>
      <c r="DO8" s="660"/>
      <c r="DP8" s="661"/>
      <c r="DQ8" s="668">
        <v>215513</v>
      </c>
      <c r="DR8" s="660"/>
      <c r="DS8" s="660"/>
      <c r="DT8" s="660"/>
      <c r="DU8" s="660"/>
      <c r="DV8" s="660"/>
      <c r="DW8" s="660"/>
      <c r="DX8" s="660"/>
      <c r="DY8" s="660"/>
      <c r="DZ8" s="660"/>
      <c r="EA8" s="660"/>
      <c r="EB8" s="660"/>
      <c r="EC8" s="669"/>
    </row>
    <row r="9" spans="2:143" ht="11.25" customHeight="1">
      <c r="B9" s="656" t="s">
        <v>243</v>
      </c>
      <c r="C9" s="657"/>
      <c r="D9" s="657"/>
      <c r="E9" s="657"/>
      <c r="F9" s="657"/>
      <c r="G9" s="657"/>
      <c r="H9" s="657"/>
      <c r="I9" s="657"/>
      <c r="J9" s="657"/>
      <c r="K9" s="657"/>
      <c r="L9" s="657"/>
      <c r="M9" s="657"/>
      <c r="N9" s="657"/>
      <c r="O9" s="657"/>
      <c r="P9" s="657"/>
      <c r="Q9" s="658"/>
      <c r="R9" s="659">
        <v>347</v>
      </c>
      <c r="S9" s="660"/>
      <c r="T9" s="660"/>
      <c r="U9" s="660"/>
      <c r="V9" s="660"/>
      <c r="W9" s="660"/>
      <c r="X9" s="660"/>
      <c r="Y9" s="661"/>
      <c r="Z9" s="662">
        <v>0</v>
      </c>
      <c r="AA9" s="662"/>
      <c r="AB9" s="662"/>
      <c r="AC9" s="662"/>
      <c r="AD9" s="663">
        <v>347</v>
      </c>
      <c r="AE9" s="663"/>
      <c r="AF9" s="663"/>
      <c r="AG9" s="663"/>
      <c r="AH9" s="663"/>
      <c r="AI9" s="663"/>
      <c r="AJ9" s="663"/>
      <c r="AK9" s="663"/>
      <c r="AL9" s="664">
        <v>0</v>
      </c>
      <c r="AM9" s="665"/>
      <c r="AN9" s="665"/>
      <c r="AO9" s="666"/>
      <c r="AP9" s="656" t="s">
        <v>244</v>
      </c>
      <c r="AQ9" s="657"/>
      <c r="AR9" s="657"/>
      <c r="AS9" s="657"/>
      <c r="AT9" s="657"/>
      <c r="AU9" s="657"/>
      <c r="AV9" s="657"/>
      <c r="AW9" s="657"/>
      <c r="AX9" s="657"/>
      <c r="AY9" s="657"/>
      <c r="AZ9" s="657"/>
      <c r="BA9" s="657"/>
      <c r="BB9" s="657"/>
      <c r="BC9" s="657"/>
      <c r="BD9" s="657"/>
      <c r="BE9" s="657"/>
      <c r="BF9" s="658"/>
      <c r="BG9" s="659">
        <v>52310</v>
      </c>
      <c r="BH9" s="660"/>
      <c r="BI9" s="660"/>
      <c r="BJ9" s="660"/>
      <c r="BK9" s="660"/>
      <c r="BL9" s="660"/>
      <c r="BM9" s="660"/>
      <c r="BN9" s="661"/>
      <c r="BO9" s="662">
        <v>43.2</v>
      </c>
      <c r="BP9" s="662"/>
      <c r="BQ9" s="662"/>
      <c r="BR9" s="662"/>
      <c r="BS9" s="668" t="s">
        <v>235</v>
      </c>
      <c r="BT9" s="660"/>
      <c r="BU9" s="660"/>
      <c r="BV9" s="660"/>
      <c r="BW9" s="660"/>
      <c r="BX9" s="660"/>
      <c r="BY9" s="660"/>
      <c r="BZ9" s="660"/>
      <c r="CA9" s="660"/>
      <c r="CB9" s="669"/>
      <c r="CD9" s="674" t="s">
        <v>245</v>
      </c>
      <c r="CE9" s="675"/>
      <c r="CF9" s="675"/>
      <c r="CG9" s="675"/>
      <c r="CH9" s="675"/>
      <c r="CI9" s="675"/>
      <c r="CJ9" s="675"/>
      <c r="CK9" s="675"/>
      <c r="CL9" s="675"/>
      <c r="CM9" s="675"/>
      <c r="CN9" s="675"/>
      <c r="CO9" s="675"/>
      <c r="CP9" s="675"/>
      <c r="CQ9" s="676"/>
      <c r="CR9" s="659">
        <v>298029</v>
      </c>
      <c r="CS9" s="660"/>
      <c r="CT9" s="660"/>
      <c r="CU9" s="660"/>
      <c r="CV9" s="660"/>
      <c r="CW9" s="660"/>
      <c r="CX9" s="660"/>
      <c r="CY9" s="661"/>
      <c r="CZ9" s="662">
        <v>13.2</v>
      </c>
      <c r="DA9" s="662"/>
      <c r="DB9" s="662"/>
      <c r="DC9" s="662"/>
      <c r="DD9" s="668">
        <v>4405</v>
      </c>
      <c r="DE9" s="660"/>
      <c r="DF9" s="660"/>
      <c r="DG9" s="660"/>
      <c r="DH9" s="660"/>
      <c r="DI9" s="660"/>
      <c r="DJ9" s="660"/>
      <c r="DK9" s="660"/>
      <c r="DL9" s="660"/>
      <c r="DM9" s="660"/>
      <c r="DN9" s="660"/>
      <c r="DO9" s="660"/>
      <c r="DP9" s="661"/>
      <c r="DQ9" s="668">
        <v>261378</v>
      </c>
      <c r="DR9" s="660"/>
      <c r="DS9" s="660"/>
      <c r="DT9" s="660"/>
      <c r="DU9" s="660"/>
      <c r="DV9" s="660"/>
      <c r="DW9" s="660"/>
      <c r="DX9" s="660"/>
      <c r="DY9" s="660"/>
      <c r="DZ9" s="660"/>
      <c r="EA9" s="660"/>
      <c r="EB9" s="660"/>
      <c r="EC9" s="669"/>
    </row>
    <row r="10" spans="2:143" ht="11.25" customHeight="1">
      <c r="B10" s="656" t="s">
        <v>246</v>
      </c>
      <c r="C10" s="657"/>
      <c r="D10" s="657"/>
      <c r="E10" s="657"/>
      <c r="F10" s="657"/>
      <c r="G10" s="657"/>
      <c r="H10" s="657"/>
      <c r="I10" s="657"/>
      <c r="J10" s="657"/>
      <c r="K10" s="657"/>
      <c r="L10" s="657"/>
      <c r="M10" s="657"/>
      <c r="N10" s="657"/>
      <c r="O10" s="657"/>
      <c r="P10" s="657"/>
      <c r="Q10" s="658"/>
      <c r="R10" s="659" t="s">
        <v>131</v>
      </c>
      <c r="S10" s="660"/>
      <c r="T10" s="660"/>
      <c r="U10" s="660"/>
      <c r="V10" s="660"/>
      <c r="W10" s="660"/>
      <c r="X10" s="660"/>
      <c r="Y10" s="661"/>
      <c r="Z10" s="662" t="s">
        <v>131</v>
      </c>
      <c r="AA10" s="662"/>
      <c r="AB10" s="662"/>
      <c r="AC10" s="662"/>
      <c r="AD10" s="663" t="s">
        <v>131</v>
      </c>
      <c r="AE10" s="663"/>
      <c r="AF10" s="663"/>
      <c r="AG10" s="663"/>
      <c r="AH10" s="663"/>
      <c r="AI10" s="663"/>
      <c r="AJ10" s="663"/>
      <c r="AK10" s="663"/>
      <c r="AL10" s="664" t="s">
        <v>241</v>
      </c>
      <c r="AM10" s="665"/>
      <c r="AN10" s="665"/>
      <c r="AO10" s="666"/>
      <c r="AP10" s="656" t="s">
        <v>247</v>
      </c>
      <c r="AQ10" s="657"/>
      <c r="AR10" s="657"/>
      <c r="AS10" s="657"/>
      <c r="AT10" s="657"/>
      <c r="AU10" s="657"/>
      <c r="AV10" s="657"/>
      <c r="AW10" s="657"/>
      <c r="AX10" s="657"/>
      <c r="AY10" s="657"/>
      <c r="AZ10" s="657"/>
      <c r="BA10" s="657"/>
      <c r="BB10" s="657"/>
      <c r="BC10" s="657"/>
      <c r="BD10" s="657"/>
      <c r="BE10" s="657"/>
      <c r="BF10" s="658"/>
      <c r="BG10" s="659">
        <v>3596</v>
      </c>
      <c r="BH10" s="660"/>
      <c r="BI10" s="660"/>
      <c r="BJ10" s="660"/>
      <c r="BK10" s="660"/>
      <c r="BL10" s="660"/>
      <c r="BM10" s="660"/>
      <c r="BN10" s="661"/>
      <c r="BO10" s="662">
        <v>3</v>
      </c>
      <c r="BP10" s="662"/>
      <c r="BQ10" s="662"/>
      <c r="BR10" s="662"/>
      <c r="BS10" s="668" t="s">
        <v>241</v>
      </c>
      <c r="BT10" s="660"/>
      <c r="BU10" s="660"/>
      <c r="BV10" s="660"/>
      <c r="BW10" s="660"/>
      <c r="BX10" s="660"/>
      <c r="BY10" s="660"/>
      <c r="BZ10" s="660"/>
      <c r="CA10" s="660"/>
      <c r="CB10" s="669"/>
      <c r="CD10" s="674" t="s">
        <v>248</v>
      </c>
      <c r="CE10" s="675"/>
      <c r="CF10" s="675"/>
      <c r="CG10" s="675"/>
      <c r="CH10" s="675"/>
      <c r="CI10" s="675"/>
      <c r="CJ10" s="675"/>
      <c r="CK10" s="675"/>
      <c r="CL10" s="675"/>
      <c r="CM10" s="675"/>
      <c r="CN10" s="675"/>
      <c r="CO10" s="675"/>
      <c r="CP10" s="675"/>
      <c r="CQ10" s="676"/>
      <c r="CR10" s="659">
        <v>5878</v>
      </c>
      <c r="CS10" s="660"/>
      <c r="CT10" s="660"/>
      <c r="CU10" s="660"/>
      <c r="CV10" s="660"/>
      <c r="CW10" s="660"/>
      <c r="CX10" s="660"/>
      <c r="CY10" s="661"/>
      <c r="CZ10" s="662">
        <v>0.3</v>
      </c>
      <c r="DA10" s="662"/>
      <c r="DB10" s="662"/>
      <c r="DC10" s="662"/>
      <c r="DD10" s="668" t="s">
        <v>241</v>
      </c>
      <c r="DE10" s="660"/>
      <c r="DF10" s="660"/>
      <c r="DG10" s="660"/>
      <c r="DH10" s="660"/>
      <c r="DI10" s="660"/>
      <c r="DJ10" s="660"/>
      <c r="DK10" s="660"/>
      <c r="DL10" s="660"/>
      <c r="DM10" s="660"/>
      <c r="DN10" s="660"/>
      <c r="DO10" s="660"/>
      <c r="DP10" s="661"/>
      <c r="DQ10" s="668">
        <v>5878</v>
      </c>
      <c r="DR10" s="660"/>
      <c r="DS10" s="660"/>
      <c r="DT10" s="660"/>
      <c r="DU10" s="660"/>
      <c r="DV10" s="660"/>
      <c r="DW10" s="660"/>
      <c r="DX10" s="660"/>
      <c r="DY10" s="660"/>
      <c r="DZ10" s="660"/>
      <c r="EA10" s="660"/>
      <c r="EB10" s="660"/>
      <c r="EC10" s="669"/>
    </row>
    <row r="11" spans="2:143" ht="11.25" customHeight="1">
      <c r="B11" s="656" t="s">
        <v>249</v>
      </c>
      <c r="C11" s="657"/>
      <c r="D11" s="657"/>
      <c r="E11" s="657"/>
      <c r="F11" s="657"/>
      <c r="G11" s="657"/>
      <c r="H11" s="657"/>
      <c r="I11" s="657"/>
      <c r="J11" s="657"/>
      <c r="K11" s="657"/>
      <c r="L11" s="657"/>
      <c r="M11" s="657"/>
      <c r="N11" s="657"/>
      <c r="O11" s="657"/>
      <c r="P11" s="657"/>
      <c r="Q11" s="658"/>
      <c r="R11" s="659" t="s">
        <v>241</v>
      </c>
      <c r="S11" s="660"/>
      <c r="T11" s="660"/>
      <c r="U11" s="660"/>
      <c r="V11" s="660"/>
      <c r="W11" s="660"/>
      <c r="X11" s="660"/>
      <c r="Y11" s="661"/>
      <c r="Z11" s="662" t="s">
        <v>131</v>
      </c>
      <c r="AA11" s="662"/>
      <c r="AB11" s="662"/>
      <c r="AC11" s="662"/>
      <c r="AD11" s="663" t="s">
        <v>250</v>
      </c>
      <c r="AE11" s="663"/>
      <c r="AF11" s="663"/>
      <c r="AG11" s="663"/>
      <c r="AH11" s="663"/>
      <c r="AI11" s="663"/>
      <c r="AJ11" s="663"/>
      <c r="AK11" s="663"/>
      <c r="AL11" s="664" t="s">
        <v>131</v>
      </c>
      <c r="AM11" s="665"/>
      <c r="AN11" s="665"/>
      <c r="AO11" s="666"/>
      <c r="AP11" s="656" t="s">
        <v>251</v>
      </c>
      <c r="AQ11" s="657"/>
      <c r="AR11" s="657"/>
      <c r="AS11" s="657"/>
      <c r="AT11" s="657"/>
      <c r="AU11" s="657"/>
      <c r="AV11" s="657"/>
      <c r="AW11" s="657"/>
      <c r="AX11" s="657"/>
      <c r="AY11" s="657"/>
      <c r="AZ11" s="657"/>
      <c r="BA11" s="657"/>
      <c r="BB11" s="657"/>
      <c r="BC11" s="657"/>
      <c r="BD11" s="657"/>
      <c r="BE11" s="657"/>
      <c r="BF11" s="658"/>
      <c r="BG11" s="659">
        <v>299</v>
      </c>
      <c r="BH11" s="660"/>
      <c r="BI11" s="660"/>
      <c r="BJ11" s="660"/>
      <c r="BK11" s="660"/>
      <c r="BL11" s="660"/>
      <c r="BM11" s="660"/>
      <c r="BN11" s="661"/>
      <c r="BO11" s="662">
        <v>0.2</v>
      </c>
      <c r="BP11" s="662"/>
      <c r="BQ11" s="662"/>
      <c r="BR11" s="662"/>
      <c r="BS11" s="668" t="s">
        <v>250</v>
      </c>
      <c r="BT11" s="660"/>
      <c r="BU11" s="660"/>
      <c r="BV11" s="660"/>
      <c r="BW11" s="660"/>
      <c r="BX11" s="660"/>
      <c r="BY11" s="660"/>
      <c r="BZ11" s="660"/>
      <c r="CA11" s="660"/>
      <c r="CB11" s="669"/>
      <c r="CD11" s="674" t="s">
        <v>252</v>
      </c>
      <c r="CE11" s="675"/>
      <c r="CF11" s="675"/>
      <c r="CG11" s="675"/>
      <c r="CH11" s="675"/>
      <c r="CI11" s="675"/>
      <c r="CJ11" s="675"/>
      <c r="CK11" s="675"/>
      <c r="CL11" s="675"/>
      <c r="CM11" s="675"/>
      <c r="CN11" s="675"/>
      <c r="CO11" s="675"/>
      <c r="CP11" s="675"/>
      <c r="CQ11" s="676"/>
      <c r="CR11" s="659">
        <v>212838</v>
      </c>
      <c r="CS11" s="660"/>
      <c r="CT11" s="660"/>
      <c r="CU11" s="660"/>
      <c r="CV11" s="660"/>
      <c r="CW11" s="660"/>
      <c r="CX11" s="660"/>
      <c r="CY11" s="661"/>
      <c r="CZ11" s="662">
        <v>9.4</v>
      </c>
      <c r="DA11" s="662"/>
      <c r="DB11" s="662"/>
      <c r="DC11" s="662"/>
      <c r="DD11" s="668">
        <v>27185</v>
      </c>
      <c r="DE11" s="660"/>
      <c r="DF11" s="660"/>
      <c r="DG11" s="660"/>
      <c r="DH11" s="660"/>
      <c r="DI11" s="660"/>
      <c r="DJ11" s="660"/>
      <c r="DK11" s="660"/>
      <c r="DL11" s="660"/>
      <c r="DM11" s="660"/>
      <c r="DN11" s="660"/>
      <c r="DO11" s="660"/>
      <c r="DP11" s="661"/>
      <c r="DQ11" s="668">
        <v>151661</v>
      </c>
      <c r="DR11" s="660"/>
      <c r="DS11" s="660"/>
      <c r="DT11" s="660"/>
      <c r="DU11" s="660"/>
      <c r="DV11" s="660"/>
      <c r="DW11" s="660"/>
      <c r="DX11" s="660"/>
      <c r="DY11" s="660"/>
      <c r="DZ11" s="660"/>
      <c r="EA11" s="660"/>
      <c r="EB11" s="660"/>
      <c r="EC11" s="669"/>
    </row>
    <row r="12" spans="2:143" ht="11.25" customHeight="1">
      <c r="B12" s="656" t="s">
        <v>253</v>
      </c>
      <c r="C12" s="657"/>
      <c r="D12" s="657"/>
      <c r="E12" s="657"/>
      <c r="F12" s="657"/>
      <c r="G12" s="657"/>
      <c r="H12" s="657"/>
      <c r="I12" s="657"/>
      <c r="J12" s="657"/>
      <c r="K12" s="657"/>
      <c r="L12" s="657"/>
      <c r="M12" s="657"/>
      <c r="N12" s="657"/>
      <c r="O12" s="657"/>
      <c r="P12" s="657"/>
      <c r="Q12" s="658"/>
      <c r="R12" s="659">
        <v>23512</v>
      </c>
      <c r="S12" s="660"/>
      <c r="T12" s="660"/>
      <c r="U12" s="660"/>
      <c r="V12" s="660"/>
      <c r="W12" s="660"/>
      <c r="X12" s="660"/>
      <c r="Y12" s="661"/>
      <c r="Z12" s="662">
        <v>1</v>
      </c>
      <c r="AA12" s="662"/>
      <c r="AB12" s="662"/>
      <c r="AC12" s="662"/>
      <c r="AD12" s="663">
        <v>23512</v>
      </c>
      <c r="AE12" s="663"/>
      <c r="AF12" s="663"/>
      <c r="AG12" s="663"/>
      <c r="AH12" s="663"/>
      <c r="AI12" s="663"/>
      <c r="AJ12" s="663"/>
      <c r="AK12" s="663"/>
      <c r="AL12" s="664">
        <v>1.5</v>
      </c>
      <c r="AM12" s="665"/>
      <c r="AN12" s="665"/>
      <c r="AO12" s="666"/>
      <c r="AP12" s="656" t="s">
        <v>254</v>
      </c>
      <c r="AQ12" s="657"/>
      <c r="AR12" s="657"/>
      <c r="AS12" s="657"/>
      <c r="AT12" s="657"/>
      <c r="AU12" s="657"/>
      <c r="AV12" s="657"/>
      <c r="AW12" s="657"/>
      <c r="AX12" s="657"/>
      <c r="AY12" s="657"/>
      <c r="AZ12" s="657"/>
      <c r="BA12" s="657"/>
      <c r="BB12" s="657"/>
      <c r="BC12" s="657"/>
      <c r="BD12" s="657"/>
      <c r="BE12" s="657"/>
      <c r="BF12" s="658"/>
      <c r="BG12" s="659">
        <v>49907</v>
      </c>
      <c r="BH12" s="660"/>
      <c r="BI12" s="660"/>
      <c r="BJ12" s="660"/>
      <c r="BK12" s="660"/>
      <c r="BL12" s="660"/>
      <c r="BM12" s="660"/>
      <c r="BN12" s="661"/>
      <c r="BO12" s="662">
        <v>41.2</v>
      </c>
      <c r="BP12" s="662"/>
      <c r="BQ12" s="662"/>
      <c r="BR12" s="662"/>
      <c r="BS12" s="668" t="s">
        <v>131</v>
      </c>
      <c r="BT12" s="660"/>
      <c r="BU12" s="660"/>
      <c r="BV12" s="660"/>
      <c r="BW12" s="660"/>
      <c r="BX12" s="660"/>
      <c r="BY12" s="660"/>
      <c r="BZ12" s="660"/>
      <c r="CA12" s="660"/>
      <c r="CB12" s="669"/>
      <c r="CD12" s="674" t="s">
        <v>255</v>
      </c>
      <c r="CE12" s="675"/>
      <c r="CF12" s="675"/>
      <c r="CG12" s="675"/>
      <c r="CH12" s="675"/>
      <c r="CI12" s="675"/>
      <c r="CJ12" s="675"/>
      <c r="CK12" s="675"/>
      <c r="CL12" s="675"/>
      <c r="CM12" s="675"/>
      <c r="CN12" s="675"/>
      <c r="CO12" s="675"/>
      <c r="CP12" s="675"/>
      <c r="CQ12" s="676"/>
      <c r="CR12" s="659">
        <v>117430</v>
      </c>
      <c r="CS12" s="660"/>
      <c r="CT12" s="660"/>
      <c r="CU12" s="660"/>
      <c r="CV12" s="660"/>
      <c r="CW12" s="660"/>
      <c r="CX12" s="660"/>
      <c r="CY12" s="661"/>
      <c r="CZ12" s="662">
        <v>5.2</v>
      </c>
      <c r="DA12" s="662"/>
      <c r="DB12" s="662"/>
      <c r="DC12" s="662"/>
      <c r="DD12" s="668">
        <v>2950</v>
      </c>
      <c r="DE12" s="660"/>
      <c r="DF12" s="660"/>
      <c r="DG12" s="660"/>
      <c r="DH12" s="660"/>
      <c r="DI12" s="660"/>
      <c r="DJ12" s="660"/>
      <c r="DK12" s="660"/>
      <c r="DL12" s="660"/>
      <c r="DM12" s="660"/>
      <c r="DN12" s="660"/>
      <c r="DO12" s="660"/>
      <c r="DP12" s="661"/>
      <c r="DQ12" s="668">
        <v>83743</v>
      </c>
      <c r="DR12" s="660"/>
      <c r="DS12" s="660"/>
      <c r="DT12" s="660"/>
      <c r="DU12" s="660"/>
      <c r="DV12" s="660"/>
      <c r="DW12" s="660"/>
      <c r="DX12" s="660"/>
      <c r="DY12" s="660"/>
      <c r="DZ12" s="660"/>
      <c r="EA12" s="660"/>
      <c r="EB12" s="660"/>
      <c r="EC12" s="669"/>
    </row>
    <row r="13" spans="2:143" ht="11.25" customHeight="1">
      <c r="B13" s="656" t="s">
        <v>256</v>
      </c>
      <c r="C13" s="657"/>
      <c r="D13" s="657"/>
      <c r="E13" s="657"/>
      <c r="F13" s="657"/>
      <c r="G13" s="657"/>
      <c r="H13" s="657"/>
      <c r="I13" s="657"/>
      <c r="J13" s="657"/>
      <c r="K13" s="657"/>
      <c r="L13" s="657"/>
      <c r="M13" s="657"/>
      <c r="N13" s="657"/>
      <c r="O13" s="657"/>
      <c r="P13" s="657"/>
      <c r="Q13" s="658"/>
      <c r="R13" s="659" t="s">
        <v>241</v>
      </c>
      <c r="S13" s="660"/>
      <c r="T13" s="660"/>
      <c r="U13" s="660"/>
      <c r="V13" s="660"/>
      <c r="W13" s="660"/>
      <c r="X13" s="660"/>
      <c r="Y13" s="661"/>
      <c r="Z13" s="662" t="s">
        <v>131</v>
      </c>
      <c r="AA13" s="662"/>
      <c r="AB13" s="662"/>
      <c r="AC13" s="662"/>
      <c r="AD13" s="663" t="s">
        <v>235</v>
      </c>
      <c r="AE13" s="663"/>
      <c r="AF13" s="663"/>
      <c r="AG13" s="663"/>
      <c r="AH13" s="663"/>
      <c r="AI13" s="663"/>
      <c r="AJ13" s="663"/>
      <c r="AK13" s="663"/>
      <c r="AL13" s="664" t="s">
        <v>131</v>
      </c>
      <c r="AM13" s="665"/>
      <c r="AN13" s="665"/>
      <c r="AO13" s="666"/>
      <c r="AP13" s="656" t="s">
        <v>257</v>
      </c>
      <c r="AQ13" s="657"/>
      <c r="AR13" s="657"/>
      <c r="AS13" s="657"/>
      <c r="AT13" s="657"/>
      <c r="AU13" s="657"/>
      <c r="AV13" s="657"/>
      <c r="AW13" s="657"/>
      <c r="AX13" s="657"/>
      <c r="AY13" s="657"/>
      <c r="AZ13" s="657"/>
      <c r="BA13" s="657"/>
      <c r="BB13" s="657"/>
      <c r="BC13" s="657"/>
      <c r="BD13" s="657"/>
      <c r="BE13" s="657"/>
      <c r="BF13" s="658"/>
      <c r="BG13" s="659">
        <v>47379</v>
      </c>
      <c r="BH13" s="660"/>
      <c r="BI13" s="660"/>
      <c r="BJ13" s="660"/>
      <c r="BK13" s="660"/>
      <c r="BL13" s="660"/>
      <c r="BM13" s="660"/>
      <c r="BN13" s="661"/>
      <c r="BO13" s="662">
        <v>39.1</v>
      </c>
      <c r="BP13" s="662"/>
      <c r="BQ13" s="662"/>
      <c r="BR13" s="662"/>
      <c r="BS13" s="668" t="s">
        <v>131</v>
      </c>
      <c r="BT13" s="660"/>
      <c r="BU13" s="660"/>
      <c r="BV13" s="660"/>
      <c r="BW13" s="660"/>
      <c r="BX13" s="660"/>
      <c r="BY13" s="660"/>
      <c r="BZ13" s="660"/>
      <c r="CA13" s="660"/>
      <c r="CB13" s="669"/>
      <c r="CD13" s="674" t="s">
        <v>258</v>
      </c>
      <c r="CE13" s="675"/>
      <c r="CF13" s="675"/>
      <c r="CG13" s="675"/>
      <c r="CH13" s="675"/>
      <c r="CI13" s="675"/>
      <c r="CJ13" s="675"/>
      <c r="CK13" s="675"/>
      <c r="CL13" s="675"/>
      <c r="CM13" s="675"/>
      <c r="CN13" s="675"/>
      <c r="CO13" s="675"/>
      <c r="CP13" s="675"/>
      <c r="CQ13" s="676"/>
      <c r="CR13" s="659">
        <v>251676</v>
      </c>
      <c r="CS13" s="660"/>
      <c r="CT13" s="660"/>
      <c r="CU13" s="660"/>
      <c r="CV13" s="660"/>
      <c r="CW13" s="660"/>
      <c r="CX13" s="660"/>
      <c r="CY13" s="661"/>
      <c r="CZ13" s="662">
        <v>11.1</v>
      </c>
      <c r="DA13" s="662"/>
      <c r="DB13" s="662"/>
      <c r="DC13" s="662"/>
      <c r="DD13" s="668">
        <v>52610</v>
      </c>
      <c r="DE13" s="660"/>
      <c r="DF13" s="660"/>
      <c r="DG13" s="660"/>
      <c r="DH13" s="660"/>
      <c r="DI13" s="660"/>
      <c r="DJ13" s="660"/>
      <c r="DK13" s="660"/>
      <c r="DL13" s="660"/>
      <c r="DM13" s="660"/>
      <c r="DN13" s="660"/>
      <c r="DO13" s="660"/>
      <c r="DP13" s="661"/>
      <c r="DQ13" s="668">
        <v>172745</v>
      </c>
      <c r="DR13" s="660"/>
      <c r="DS13" s="660"/>
      <c r="DT13" s="660"/>
      <c r="DU13" s="660"/>
      <c r="DV13" s="660"/>
      <c r="DW13" s="660"/>
      <c r="DX13" s="660"/>
      <c r="DY13" s="660"/>
      <c r="DZ13" s="660"/>
      <c r="EA13" s="660"/>
      <c r="EB13" s="660"/>
      <c r="EC13" s="669"/>
    </row>
    <row r="14" spans="2:143" ht="11.25" customHeight="1">
      <c r="B14" s="656" t="s">
        <v>259</v>
      </c>
      <c r="C14" s="657"/>
      <c r="D14" s="657"/>
      <c r="E14" s="657"/>
      <c r="F14" s="657"/>
      <c r="G14" s="657"/>
      <c r="H14" s="657"/>
      <c r="I14" s="657"/>
      <c r="J14" s="657"/>
      <c r="K14" s="657"/>
      <c r="L14" s="657"/>
      <c r="M14" s="657"/>
      <c r="N14" s="657"/>
      <c r="O14" s="657"/>
      <c r="P14" s="657"/>
      <c r="Q14" s="658"/>
      <c r="R14" s="659" t="s">
        <v>131</v>
      </c>
      <c r="S14" s="660"/>
      <c r="T14" s="660"/>
      <c r="U14" s="660"/>
      <c r="V14" s="660"/>
      <c r="W14" s="660"/>
      <c r="X14" s="660"/>
      <c r="Y14" s="661"/>
      <c r="Z14" s="662" t="s">
        <v>250</v>
      </c>
      <c r="AA14" s="662"/>
      <c r="AB14" s="662"/>
      <c r="AC14" s="662"/>
      <c r="AD14" s="663" t="s">
        <v>131</v>
      </c>
      <c r="AE14" s="663"/>
      <c r="AF14" s="663"/>
      <c r="AG14" s="663"/>
      <c r="AH14" s="663"/>
      <c r="AI14" s="663"/>
      <c r="AJ14" s="663"/>
      <c r="AK14" s="663"/>
      <c r="AL14" s="664" t="s">
        <v>250</v>
      </c>
      <c r="AM14" s="665"/>
      <c r="AN14" s="665"/>
      <c r="AO14" s="666"/>
      <c r="AP14" s="656" t="s">
        <v>260</v>
      </c>
      <c r="AQ14" s="657"/>
      <c r="AR14" s="657"/>
      <c r="AS14" s="657"/>
      <c r="AT14" s="657"/>
      <c r="AU14" s="657"/>
      <c r="AV14" s="657"/>
      <c r="AW14" s="657"/>
      <c r="AX14" s="657"/>
      <c r="AY14" s="657"/>
      <c r="AZ14" s="657"/>
      <c r="BA14" s="657"/>
      <c r="BB14" s="657"/>
      <c r="BC14" s="657"/>
      <c r="BD14" s="657"/>
      <c r="BE14" s="657"/>
      <c r="BF14" s="658"/>
      <c r="BG14" s="659">
        <v>3154</v>
      </c>
      <c r="BH14" s="660"/>
      <c r="BI14" s="660"/>
      <c r="BJ14" s="660"/>
      <c r="BK14" s="660"/>
      <c r="BL14" s="660"/>
      <c r="BM14" s="660"/>
      <c r="BN14" s="661"/>
      <c r="BO14" s="662">
        <v>2.6</v>
      </c>
      <c r="BP14" s="662"/>
      <c r="BQ14" s="662"/>
      <c r="BR14" s="662"/>
      <c r="BS14" s="668" t="s">
        <v>131</v>
      </c>
      <c r="BT14" s="660"/>
      <c r="BU14" s="660"/>
      <c r="BV14" s="660"/>
      <c r="BW14" s="660"/>
      <c r="BX14" s="660"/>
      <c r="BY14" s="660"/>
      <c r="BZ14" s="660"/>
      <c r="CA14" s="660"/>
      <c r="CB14" s="669"/>
      <c r="CD14" s="674" t="s">
        <v>261</v>
      </c>
      <c r="CE14" s="675"/>
      <c r="CF14" s="675"/>
      <c r="CG14" s="675"/>
      <c r="CH14" s="675"/>
      <c r="CI14" s="675"/>
      <c r="CJ14" s="675"/>
      <c r="CK14" s="675"/>
      <c r="CL14" s="675"/>
      <c r="CM14" s="675"/>
      <c r="CN14" s="675"/>
      <c r="CO14" s="675"/>
      <c r="CP14" s="675"/>
      <c r="CQ14" s="676"/>
      <c r="CR14" s="659">
        <v>142566</v>
      </c>
      <c r="CS14" s="660"/>
      <c r="CT14" s="660"/>
      <c r="CU14" s="660"/>
      <c r="CV14" s="660"/>
      <c r="CW14" s="660"/>
      <c r="CX14" s="660"/>
      <c r="CY14" s="661"/>
      <c r="CZ14" s="662">
        <v>6.3</v>
      </c>
      <c r="DA14" s="662"/>
      <c r="DB14" s="662"/>
      <c r="DC14" s="662"/>
      <c r="DD14" s="668">
        <v>21295</v>
      </c>
      <c r="DE14" s="660"/>
      <c r="DF14" s="660"/>
      <c r="DG14" s="660"/>
      <c r="DH14" s="660"/>
      <c r="DI14" s="660"/>
      <c r="DJ14" s="660"/>
      <c r="DK14" s="660"/>
      <c r="DL14" s="660"/>
      <c r="DM14" s="660"/>
      <c r="DN14" s="660"/>
      <c r="DO14" s="660"/>
      <c r="DP14" s="661"/>
      <c r="DQ14" s="668">
        <v>117558</v>
      </c>
      <c r="DR14" s="660"/>
      <c r="DS14" s="660"/>
      <c r="DT14" s="660"/>
      <c r="DU14" s="660"/>
      <c r="DV14" s="660"/>
      <c r="DW14" s="660"/>
      <c r="DX14" s="660"/>
      <c r="DY14" s="660"/>
      <c r="DZ14" s="660"/>
      <c r="EA14" s="660"/>
      <c r="EB14" s="660"/>
      <c r="EC14" s="669"/>
    </row>
    <row r="15" spans="2:143" ht="11.25" customHeight="1">
      <c r="B15" s="656" t="s">
        <v>262</v>
      </c>
      <c r="C15" s="657"/>
      <c r="D15" s="657"/>
      <c r="E15" s="657"/>
      <c r="F15" s="657"/>
      <c r="G15" s="657"/>
      <c r="H15" s="657"/>
      <c r="I15" s="657"/>
      <c r="J15" s="657"/>
      <c r="K15" s="657"/>
      <c r="L15" s="657"/>
      <c r="M15" s="657"/>
      <c r="N15" s="657"/>
      <c r="O15" s="657"/>
      <c r="P15" s="657"/>
      <c r="Q15" s="658"/>
      <c r="R15" s="659">
        <v>9338</v>
      </c>
      <c r="S15" s="660"/>
      <c r="T15" s="660"/>
      <c r="U15" s="660"/>
      <c r="V15" s="660"/>
      <c r="W15" s="660"/>
      <c r="X15" s="660"/>
      <c r="Y15" s="661"/>
      <c r="Z15" s="662">
        <v>0.4</v>
      </c>
      <c r="AA15" s="662"/>
      <c r="AB15" s="662"/>
      <c r="AC15" s="662"/>
      <c r="AD15" s="663">
        <v>9338</v>
      </c>
      <c r="AE15" s="663"/>
      <c r="AF15" s="663"/>
      <c r="AG15" s="663"/>
      <c r="AH15" s="663"/>
      <c r="AI15" s="663"/>
      <c r="AJ15" s="663"/>
      <c r="AK15" s="663"/>
      <c r="AL15" s="664">
        <v>0.6</v>
      </c>
      <c r="AM15" s="665"/>
      <c r="AN15" s="665"/>
      <c r="AO15" s="666"/>
      <c r="AP15" s="656" t="s">
        <v>263</v>
      </c>
      <c r="AQ15" s="657"/>
      <c r="AR15" s="657"/>
      <c r="AS15" s="657"/>
      <c r="AT15" s="657"/>
      <c r="AU15" s="657"/>
      <c r="AV15" s="657"/>
      <c r="AW15" s="657"/>
      <c r="AX15" s="657"/>
      <c r="AY15" s="657"/>
      <c r="AZ15" s="657"/>
      <c r="BA15" s="657"/>
      <c r="BB15" s="657"/>
      <c r="BC15" s="657"/>
      <c r="BD15" s="657"/>
      <c r="BE15" s="657"/>
      <c r="BF15" s="658"/>
      <c r="BG15" s="659">
        <v>9814</v>
      </c>
      <c r="BH15" s="660"/>
      <c r="BI15" s="660"/>
      <c r="BJ15" s="660"/>
      <c r="BK15" s="660"/>
      <c r="BL15" s="660"/>
      <c r="BM15" s="660"/>
      <c r="BN15" s="661"/>
      <c r="BO15" s="662">
        <v>8.1</v>
      </c>
      <c r="BP15" s="662"/>
      <c r="BQ15" s="662"/>
      <c r="BR15" s="662"/>
      <c r="BS15" s="668" t="s">
        <v>131</v>
      </c>
      <c r="BT15" s="660"/>
      <c r="BU15" s="660"/>
      <c r="BV15" s="660"/>
      <c r="BW15" s="660"/>
      <c r="BX15" s="660"/>
      <c r="BY15" s="660"/>
      <c r="BZ15" s="660"/>
      <c r="CA15" s="660"/>
      <c r="CB15" s="669"/>
      <c r="CD15" s="674" t="s">
        <v>264</v>
      </c>
      <c r="CE15" s="675"/>
      <c r="CF15" s="675"/>
      <c r="CG15" s="675"/>
      <c r="CH15" s="675"/>
      <c r="CI15" s="675"/>
      <c r="CJ15" s="675"/>
      <c r="CK15" s="675"/>
      <c r="CL15" s="675"/>
      <c r="CM15" s="675"/>
      <c r="CN15" s="675"/>
      <c r="CO15" s="675"/>
      <c r="CP15" s="675"/>
      <c r="CQ15" s="676"/>
      <c r="CR15" s="659">
        <v>259749</v>
      </c>
      <c r="CS15" s="660"/>
      <c r="CT15" s="660"/>
      <c r="CU15" s="660"/>
      <c r="CV15" s="660"/>
      <c r="CW15" s="660"/>
      <c r="CX15" s="660"/>
      <c r="CY15" s="661"/>
      <c r="CZ15" s="662">
        <v>11.5</v>
      </c>
      <c r="DA15" s="662"/>
      <c r="DB15" s="662"/>
      <c r="DC15" s="662"/>
      <c r="DD15" s="668">
        <v>114264</v>
      </c>
      <c r="DE15" s="660"/>
      <c r="DF15" s="660"/>
      <c r="DG15" s="660"/>
      <c r="DH15" s="660"/>
      <c r="DI15" s="660"/>
      <c r="DJ15" s="660"/>
      <c r="DK15" s="660"/>
      <c r="DL15" s="660"/>
      <c r="DM15" s="660"/>
      <c r="DN15" s="660"/>
      <c r="DO15" s="660"/>
      <c r="DP15" s="661"/>
      <c r="DQ15" s="668">
        <v>199285</v>
      </c>
      <c r="DR15" s="660"/>
      <c r="DS15" s="660"/>
      <c r="DT15" s="660"/>
      <c r="DU15" s="660"/>
      <c r="DV15" s="660"/>
      <c r="DW15" s="660"/>
      <c r="DX15" s="660"/>
      <c r="DY15" s="660"/>
      <c r="DZ15" s="660"/>
      <c r="EA15" s="660"/>
      <c r="EB15" s="660"/>
      <c r="EC15" s="669"/>
    </row>
    <row r="16" spans="2:143" ht="11.25" customHeight="1">
      <c r="B16" s="656" t="s">
        <v>265</v>
      </c>
      <c r="C16" s="657"/>
      <c r="D16" s="657"/>
      <c r="E16" s="657"/>
      <c r="F16" s="657"/>
      <c r="G16" s="657"/>
      <c r="H16" s="657"/>
      <c r="I16" s="657"/>
      <c r="J16" s="657"/>
      <c r="K16" s="657"/>
      <c r="L16" s="657"/>
      <c r="M16" s="657"/>
      <c r="N16" s="657"/>
      <c r="O16" s="657"/>
      <c r="P16" s="657"/>
      <c r="Q16" s="658"/>
      <c r="R16" s="659" t="s">
        <v>131</v>
      </c>
      <c r="S16" s="660"/>
      <c r="T16" s="660"/>
      <c r="U16" s="660"/>
      <c r="V16" s="660"/>
      <c r="W16" s="660"/>
      <c r="X16" s="660"/>
      <c r="Y16" s="661"/>
      <c r="Z16" s="662" t="s">
        <v>131</v>
      </c>
      <c r="AA16" s="662"/>
      <c r="AB16" s="662"/>
      <c r="AC16" s="662"/>
      <c r="AD16" s="663" t="s">
        <v>131</v>
      </c>
      <c r="AE16" s="663"/>
      <c r="AF16" s="663"/>
      <c r="AG16" s="663"/>
      <c r="AH16" s="663"/>
      <c r="AI16" s="663"/>
      <c r="AJ16" s="663"/>
      <c r="AK16" s="663"/>
      <c r="AL16" s="664" t="s">
        <v>250</v>
      </c>
      <c r="AM16" s="665"/>
      <c r="AN16" s="665"/>
      <c r="AO16" s="666"/>
      <c r="AP16" s="656" t="s">
        <v>266</v>
      </c>
      <c r="AQ16" s="657"/>
      <c r="AR16" s="657"/>
      <c r="AS16" s="657"/>
      <c r="AT16" s="657"/>
      <c r="AU16" s="657"/>
      <c r="AV16" s="657"/>
      <c r="AW16" s="657"/>
      <c r="AX16" s="657"/>
      <c r="AY16" s="657"/>
      <c r="AZ16" s="657"/>
      <c r="BA16" s="657"/>
      <c r="BB16" s="657"/>
      <c r="BC16" s="657"/>
      <c r="BD16" s="657"/>
      <c r="BE16" s="657"/>
      <c r="BF16" s="658"/>
      <c r="BG16" s="659" t="s">
        <v>131</v>
      </c>
      <c r="BH16" s="660"/>
      <c r="BI16" s="660"/>
      <c r="BJ16" s="660"/>
      <c r="BK16" s="660"/>
      <c r="BL16" s="660"/>
      <c r="BM16" s="660"/>
      <c r="BN16" s="661"/>
      <c r="BO16" s="662" t="s">
        <v>131</v>
      </c>
      <c r="BP16" s="662"/>
      <c r="BQ16" s="662"/>
      <c r="BR16" s="662"/>
      <c r="BS16" s="668" t="s">
        <v>250</v>
      </c>
      <c r="BT16" s="660"/>
      <c r="BU16" s="660"/>
      <c r="BV16" s="660"/>
      <c r="BW16" s="660"/>
      <c r="BX16" s="660"/>
      <c r="BY16" s="660"/>
      <c r="BZ16" s="660"/>
      <c r="CA16" s="660"/>
      <c r="CB16" s="669"/>
      <c r="CD16" s="674" t="s">
        <v>267</v>
      </c>
      <c r="CE16" s="675"/>
      <c r="CF16" s="675"/>
      <c r="CG16" s="675"/>
      <c r="CH16" s="675"/>
      <c r="CI16" s="675"/>
      <c r="CJ16" s="675"/>
      <c r="CK16" s="675"/>
      <c r="CL16" s="675"/>
      <c r="CM16" s="675"/>
      <c r="CN16" s="675"/>
      <c r="CO16" s="675"/>
      <c r="CP16" s="675"/>
      <c r="CQ16" s="676"/>
      <c r="CR16" s="659">
        <v>25207</v>
      </c>
      <c r="CS16" s="660"/>
      <c r="CT16" s="660"/>
      <c r="CU16" s="660"/>
      <c r="CV16" s="660"/>
      <c r="CW16" s="660"/>
      <c r="CX16" s="660"/>
      <c r="CY16" s="661"/>
      <c r="CZ16" s="662">
        <v>1.1000000000000001</v>
      </c>
      <c r="DA16" s="662"/>
      <c r="DB16" s="662"/>
      <c r="DC16" s="662"/>
      <c r="DD16" s="668" t="s">
        <v>131</v>
      </c>
      <c r="DE16" s="660"/>
      <c r="DF16" s="660"/>
      <c r="DG16" s="660"/>
      <c r="DH16" s="660"/>
      <c r="DI16" s="660"/>
      <c r="DJ16" s="660"/>
      <c r="DK16" s="660"/>
      <c r="DL16" s="660"/>
      <c r="DM16" s="660"/>
      <c r="DN16" s="660"/>
      <c r="DO16" s="660"/>
      <c r="DP16" s="661"/>
      <c r="DQ16" s="668">
        <v>1407</v>
      </c>
      <c r="DR16" s="660"/>
      <c r="DS16" s="660"/>
      <c r="DT16" s="660"/>
      <c r="DU16" s="660"/>
      <c r="DV16" s="660"/>
      <c r="DW16" s="660"/>
      <c r="DX16" s="660"/>
      <c r="DY16" s="660"/>
      <c r="DZ16" s="660"/>
      <c r="EA16" s="660"/>
      <c r="EB16" s="660"/>
      <c r="EC16" s="669"/>
    </row>
    <row r="17" spans="2:133" ht="11.25" customHeight="1">
      <c r="B17" s="656" t="s">
        <v>268</v>
      </c>
      <c r="C17" s="657"/>
      <c r="D17" s="657"/>
      <c r="E17" s="657"/>
      <c r="F17" s="657"/>
      <c r="G17" s="657"/>
      <c r="H17" s="657"/>
      <c r="I17" s="657"/>
      <c r="J17" s="657"/>
      <c r="K17" s="657"/>
      <c r="L17" s="657"/>
      <c r="M17" s="657"/>
      <c r="N17" s="657"/>
      <c r="O17" s="657"/>
      <c r="P17" s="657"/>
      <c r="Q17" s="658"/>
      <c r="R17" s="659">
        <v>115</v>
      </c>
      <c r="S17" s="660"/>
      <c r="T17" s="660"/>
      <c r="U17" s="660"/>
      <c r="V17" s="660"/>
      <c r="W17" s="660"/>
      <c r="X17" s="660"/>
      <c r="Y17" s="661"/>
      <c r="Z17" s="662">
        <v>0</v>
      </c>
      <c r="AA17" s="662"/>
      <c r="AB17" s="662"/>
      <c r="AC17" s="662"/>
      <c r="AD17" s="663">
        <v>115</v>
      </c>
      <c r="AE17" s="663"/>
      <c r="AF17" s="663"/>
      <c r="AG17" s="663"/>
      <c r="AH17" s="663"/>
      <c r="AI17" s="663"/>
      <c r="AJ17" s="663"/>
      <c r="AK17" s="663"/>
      <c r="AL17" s="664">
        <v>0</v>
      </c>
      <c r="AM17" s="665"/>
      <c r="AN17" s="665"/>
      <c r="AO17" s="666"/>
      <c r="AP17" s="656" t="s">
        <v>269</v>
      </c>
      <c r="AQ17" s="657"/>
      <c r="AR17" s="657"/>
      <c r="AS17" s="657"/>
      <c r="AT17" s="657"/>
      <c r="AU17" s="657"/>
      <c r="AV17" s="657"/>
      <c r="AW17" s="657"/>
      <c r="AX17" s="657"/>
      <c r="AY17" s="657"/>
      <c r="AZ17" s="657"/>
      <c r="BA17" s="657"/>
      <c r="BB17" s="657"/>
      <c r="BC17" s="657"/>
      <c r="BD17" s="657"/>
      <c r="BE17" s="657"/>
      <c r="BF17" s="658"/>
      <c r="BG17" s="659" t="s">
        <v>131</v>
      </c>
      <c r="BH17" s="660"/>
      <c r="BI17" s="660"/>
      <c r="BJ17" s="660"/>
      <c r="BK17" s="660"/>
      <c r="BL17" s="660"/>
      <c r="BM17" s="660"/>
      <c r="BN17" s="661"/>
      <c r="BO17" s="662" t="s">
        <v>131</v>
      </c>
      <c r="BP17" s="662"/>
      <c r="BQ17" s="662"/>
      <c r="BR17" s="662"/>
      <c r="BS17" s="668" t="s">
        <v>131</v>
      </c>
      <c r="BT17" s="660"/>
      <c r="BU17" s="660"/>
      <c r="BV17" s="660"/>
      <c r="BW17" s="660"/>
      <c r="BX17" s="660"/>
      <c r="BY17" s="660"/>
      <c r="BZ17" s="660"/>
      <c r="CA17" s="660"/>
      <c r="CB17" s="669"/>
      <c r="CD17" s="674" t="s">
        <v>270</v>
      </c>
      <c r="CE17" s="675"/>
      <c r="CF17" s="675"/>
      <c r="CG17" s="675"/>
      <c r="CH17" s="675"/>
      <c r="CI17" s="675"/>
      <c r="CJ17" s="675"/>
      <c r="CK17" s="675"/>
      <c r="CL17" s="675"/>
      <c r="CM17" s="675"/>
      <c r="CN17" s="675"/>
      <c r="CO17" s="675"/>
      <c r="CP17" s="675"/>
      <c r="CQ17" s="676"/>
      <c r="CR17" s="659">
        <v>213879</v>
      </c>
      <c r="CS17" s="660"/>
      <c r="CT17" s="660"/>
      <c r="CU17" s="660"/>
      <c r="CV17" s="660"/>
      <c r="CW17" s="660"/>
      <c r="CX17" s="660"/>
      <c r="CY17" s="661"/>
      <c r="CZ17" s="662">
        <v>9.5</v>
      </c>
      <c r="DA17" s="662"/>
      <c r="DB17" s="662"/>
      <c r="DC17" s="662"/>
      <c r="DD17" s="668" t="s">
        <v>131</v>
      </c>
      <c r="DE17" s="660"/>
      <c r="DF17" s="660"/>
      <c r="DG17" s="660"/>
      <c r="DH17" s="660"/>
      <c r="DI17" s="660"/>
      <c r="DJ17" s="660"/>
      <c r="DK17" s="660"/>
      <c r="DL17" s="660"/>
      <c r="DM17" s="660"/>
      <c r="DN17" s="660"/>
      <c r="DO17" s="660"/>
      <c r="DP17" s="661"/>
      <c r="DQ17" s="668">
        <v>207346</v>
      </c>
      <c r="DR17" s="660"/>
      <c r="DS17" s="660"/>
      <c r="DT17" s="660"/>
      <c r="DU17" s="660"/>
      <c r="DV17" s="660"/>
      <c r="DW17" s="660"/>
      <c r="DX17" s="660"/>
      <c r="DY17" s="660"/>
      <c r="DZ17" s="660"/>
      <c r="EA17" s="660"/>
      <c r="EB17" s="660"/>
      <c r="EC17" s="669"/>
    </row>
    <row r="18" spans="2:133" ht="11.25" customHeight="1">
      <c r="B18" s="656" t="s">
        <v>271</v>
      </c>
      <c r="C18" s="657"/>
      <c r="D18" s="657"/>
      <c r="E18" s="657"/>
      <c r="F18" s="657"/>
      <c r="G18" s="657"/>
      <c r="H18" s="657"/>
      <c r="I18" s="657"/>
      <c r="J18" s="657"/>
      <c r="K18" s="657"/>
      <c r="L18" s="657"/>
      <c r="M18" s="657"/>
      <c r="N18" s="657"/>
      <c r="O18" s="657"/>
      <c r="P18" s="657"/>
      <c r="Q18" s="658"/>
      <c r="R18" s="659">
        <v>1450421</v>
      </c>
      <c r="S18" s="660"/>
      <c r="T18" s="660"/>
      <c r="U18" s="660"/>
      <c r="V18" s="660"/>
      <c r="W18" s="660"/>
      <c r="X18" s="660"/>
      <c r="Y18" s="661"/>
      <c r="Z18" s="662">
        <v>63.5</v>
      </c>
      <c r="AA18" s="662"/>
      <c r="AB18" s="662"/>
      <c r="AC18" s="662"/>
      <c r="AD18" s="663">
        <v>1346281</v>
      </c>
      <c r="AE18" s="663"/>
      <c r="AF18" s="663"/>
      <c r="AG18" s="663"/>
      <c r="AH18" s="663"/>
      <c r="AI18" s="663"/>
      <c r="AJ18" s="663"/>
      <c r="AK18" s="663"/>
      <c r="AL18" s="664">
        <v>87</v>
      </c>
      <c r="AM18" s="665"/>
      <c r="AN18" s="665"/>
      <c r="AO18" s="666"/>
      <c r="AP18" s="656" t="s">
        <v>272</v>
      </c>
      <c r="AQ18" s="657"/>
      <c r="AR18" s="657"/>
      <c r="AS18" s="657"/>
      <c r="AT18" s="657"/>
      <c r="AU18" s="657"/>
      <c r="AV18" s="657"/>
      <c r="AW18" s="657"/>
      <c r="AX18" s="657"/>
      <c r="AY18" s="657"/>
      <c r="AZ18" s="657"/>
      <c r="BA18" s="657"/>
      <c r="BB18" s="657"/>
      <c r="BC18" s="657"/>
      <c r="BD18" s="657"/>
      <c r="BE18" s="657"/>
      <c r="BF18" s="658"/>
      <c r="BG18" s="659" t="s">
        <v>235</v>
      </c>
      <c r="BH18" s="660"/>
      <c r="BI18" s="660"/>
      <c r="BJ18" s="660"/>
      <c r="BK18" s="660"/>
      <c r="BL18" s="660"/>
      <c r="BM18" s="660"/>
      <c r="BN18" s="661"/>
      <c r="BO18" s="662" t="s">
        <v>131</v>
      </c>
      <c r="BP18" s="662"/>
      <c r="BQ18" s="662"/>
      <c r="BR18" s="662"/>
      <c r="BS18" s="668" t="s">
        <v>131</v>
      </c>
      <c r="BT18" s="660"/>
      <c r="BU18" s="660"/>
      <c r="BV18" s="660"/>
      <c r="BW18" s="660"/>
      <c r="BX18" s="660"/>
      <c r="BY18" s="660"/>
      <c r="BZ18" s="660"/>
      <c r="CA18" s="660"/>
      <c r="CB18" s="669"/>
      <c r="CD18" s="674" t="s">
        <v>273</v>
      </c>
      <c r="CE18" s="675"/>
      <c r="CF18" s="675"/>
      <c r="CG18" s="675"/>
      <c r="CH18" s="675"/>
      <c r="CI18" s="675"/>
      <c r="CJ18" s="675"/>
      <c r="CK18" s="675"/>
      <c r="CL18" s="675"/>
      <c r="CM18" s="675"/>
      <c r="CN18" s="675"/>
      <c r="CO18" s="675"/>
      <c r="CP18" s="675"/>
      <c r="CQ18" s="676"/>
      <c r="CR18" s="659">
        <v>1100</v>
      </c>
      <c r="CS18" s="660"/>
      <c r="CT18" s="660"/>
      <c r="CU18" s="660"/>
      <c r="CV18" s="660"/>
      <c r="CW18" s="660"/>
      <c r="CX18" s="660"/>
      <c r="CY18" s="661"/>
      <c r="CZ18" s="662">
        <v>0</v>
      </c>
      <c r="DA18" s="662"/>
      <c r="DB18" s="662"/>
      <c r="DC18" s="662"/>
      <c r="DD18" s="668">
        <v>1100</v>
      </c>
      <c r="DE18" s="660"/>
      <c r="DF18" s="660"/>
      <c r="DG18" s="660"/>
      <c r="DH18" s="660"/>
      <c r="DI18" s="660"/>
      <c r="DJ18" s="660"/>
      <c r="DK18" s="660"/>
      <c r="DL18" s="660"/>
      <c r="DM18" s="660"/>
      <c r="DN18" s="660"/>
      <c r="DO18" s="660"/>
      <c r="DP18" s="661"/>
      <c r="DQ18" s="668">
        <v>1100</v>
      </c>
      <c r="DR18" s="660"/>
      <c r="DS18" s="660"/>
      <c r="DT18" s="660"/>
      <c r="DU18" s="660"/>
      <c r="DV18" s="660"/>
      <c r="DW18" s="660"/>
      <c r="DX18" s="660"/>
      <c r="DY18" s="660"/>
      <c r="DZ18" s="660"/>
      <c r="EA18" s="660"/>
      <c r="EB18" s="660"/>
      <c r="EC18" s="669"/>
    </row>
    <row r="19" spans="2:133" ht="11.25" customHeight="1">
      <c r="B19" s="656" t="s">
        <v>274</v>
      </c>
      <c r="C19" s="657"/>
      <c r="D19" s="657"/>
      <c r="E19" s="657"/>
      <c r="F19" s="657"/>
      <c r="G19" s="657"/>
      <c r="H19" s="657"/>
      <c r="I19" s="657"/>
      <c r="J19" s="657"/>
      <c r="K19" s="657"/>
      <c r="L19" s="657"/>
      <c r="M19" s="657"/>
      <c r="N19" s="657"/>
      <c r="O19" s="657"/>
      <c r="P19" s="657"/>
      <c r="Q19" s="658"/>
      <c r="R19" s="659">
        <v>1346281</v>
      </c>
      <c r="S19" s="660"/>
      <c r="T19" s="660"/>
      <c r="U19" s="660"/>
      <c r="V19" s="660"/>
      <c r="W19" s="660"/>
      <c r="X19" s="660"/>
      <c r="Y19" s="661"/>
      <c r="Z19" s="662">
        <v>59</v>
      </c>
      <c r="AA19" s="662"/>
      <c r="AB19" s="662"/>
      <c r="AC19" s="662"/>
      <c r="AD19" s="663">
        <v>1346281</v>
      </c>
      <c r="AE19" s="663"/>
      <c r="AF19" s="663"/>
      <c r="AG19" s="663"/>
      <c r="AH19" s="663"/>
      <c r="AI19" s="663"/>
      <c r="AJ19" s="663"/>
      <c r="AK19" s="663"/>
      <c r="AL19" s="664">
        <v>87</v>
      </c>
      <c r="AM19" s="665"/>
      <c r="AN19" s="665"/>
      <c r="AO19" s="666"/>
      <c r="AP19" s="656" t="s">
        <v>275</v>
      </c>
      <c r="AQ19" s="657"/>
      <c r="AR19" s="657"/>
      <c r="AS19" s="657"/>
      <c r="AT19" s="657"/>
      <c r="AU19" s="657"/>
      <c r="AV19" s="657"/>
      <c r="AW19" s="657"/>
      <c r="AX19" s="657"/>
      <c r="AY19" s="657"/>
      <c r="AZ19" s="657"/>
      <c r="BA19" s="657"/>
      <c r="BB19" s="657"/>
      <c r="BC19" s="657"/>
      <c r="BD19" s="657"/>
      <c r="BE19" s="657"/>
      <c r="BF19" s="658"/>
      <c r="BG19" s="659" t="s">
        <v>241</v>
      </c>
      <c r="BH19" s="660"/>
      <c r="BI19" s="660"/>
      <c r="BJ19" s="660"/>
      <c r="BK19" s="660"/>
      <c r="BL19" s="660"/>
      <c r="BM19" s="660"/>
      <c r="BN19" s="661"/>
      <c r="BO19" s="662" t="s">
        <v>250</v>
      </c>
      <c r="BP19" s="662"/>
      <c r="BQ19" s="662"/>
      <c r="BR19" s="662"/>
      <c r="BS19" s="668" t="s">
        <v>241</v>
      </c>
      <c r="BT19" s="660"/>
      <c r="BU19" s="660"/>
      <c r="BV19" s="660"/>
      <c r="BW19" s="660"/>
      <c r="BX19" s="660"/>
      <c r="BY19" s="660"/>
      <c r="BZ19" s="660"/>
      <c r="CA19" s="660"/>
      <c r="CB19" s="669"/>
      <c r="CD19" s="674" t="s">
        <v>276</v>
      </c>
      <c r="CE19" s="675"/>
      <c r="CF19" s="675"/>
      <c r="CG19" s="675"/>
      <c r="CH19" s="675"/>
      <c r="CI19" s="675"/>
      <c r="CJ19" s="675"/>
      <c r="CK19" s="675"/>
      <c r="CL19" s="675"/>
      <c r="CM19" s="675"/>
      <c r="CN19" s="675"/>
      <c r="CO19" s="675"/>
      <c r="CP19" s="675"/>
      <c r="CQ19" s="676"/>
      <c r="CR19" s="659" t="s">
        <v>250</v>
      </c>
      <c r="CS19" s="660"/>
      <c r="CT19" s="660"/>
      <c r="CU19" s="660"/>
      <c r="CV19" s="660"/>
      <c r="CW19" s="660"/>
      <c r="CX19" s="660"/>
      <c r="CY19" s="661"/>
      <c r="CZ19" s="662" t="s">
        <v>131</v>
      </c>
      <c r="DA19" s="662"/>
      <c r="DB19" s="662"/>
      <c r="DC19" s="662"/>
      <c r="DD19" s="668" t="s">
        <v>235</v>
      </c>
      <c r="DE19" s="660"/>
      <c r="DF19" s="660"/>
      <c r="DG19" s="660"/>
      <c r="DH19" s="660"/>
      <c r="DI19" s="660"/>
      <c r="DJ19" s="660"/>
      <c r="DK19" s="660"/>
      <c r="DL19" s="660"/>
      <c r="DM19" s="660"/>
      <c r="DN19" s="660"/>
      <c r="DO19" s="660"/>
      <c r="DP19" s="661"/>
      <c r="DQ19" s="668" t="s">
        <v>241</v>
      </c>
      <c r="DR19" s="660"/>
      <c r="DS19" s="660"/>
      <c r="DT19" s="660"/>
      <c r="DU19" s="660"/>
      <c r="DV19" s="660"/>
      <c r="DW19" s="660"/>
      <c r="DX19" s="660"/>
      <c r="DY19" s="660"/>
      <c r="DZ19" s="660"/>
      <c r="EA19" s="660"/>
      <c r="EB19" s="660"/>
      <c r="EC19" s="669"/>
    </row>
    <row r="20" spans="2:133" ht="11.25" customHeight="1">
      <c r="B20" s="656" t="s">
        <v>277</v>
      </c>
      <c r="C20" s="657"/>
      <c r="D20" s="657"/>
      <c r="E20" s="657"/>
      <c r="F20" s="657"/>
      <c r="G20" s="657"/>
      <c r="H20" s="657"/>
      <c r="I20" s="657"/>
      <c r="J20" s="657"/>
      <c r="K20" s="657"/>
      <c r="L20" s="657"/>
      <c r="M20" s="657"/>
      <c r="N20" s="657"/>
      <c r="O20" s="657"/>
      <c r="P20" s="657"/>
      <c r="Q20" s="658"/>
      <c r="R20" s="659">
        <v>104140</v>
      </c>
      <c r="S20" s="660"/>
      <c r="T20" s="660"/>
      <c r="U20" s="660"/>
      <c r="V20" s="660"/>
      <c r="W20" s="660"/>
      <c r="X20" s="660"/>
      <c r="Y20" s="661"/>
      <c r="Z20" s="662">
        <v>4.5999999999999996</v>
      </c>
      <c r="AA20" s="662"/>
      <c r="AB20" s="662"/>
      <c r="AC20" s="662"/>
      <c r="AD20" s="663" t="s">
        <v>131</v>
      </c>
      <c r="AE20" s="663"/>
      <c r="AF20" s="663"/>
      <c r="AG20" s="663"/>
      <c r="AH20" s="663"/>
      <c r="AI20" s="663"/>
      <c r="AJ20" s="663"/>
      <c r="AK20" s="663"/>
      <c r="AL20" s="664" t="s">
        <v>235</v>
      </c>
      <c r="AM20" s="665"/>
      <c r="AN20" s="665"/>
      <c r="AO20" s="666"/>
      <c r="AP20" s="656" t="s">
        <v>278</v>
      </c>
      <c r="AQ20" s="657"/>
      <c r="AR20" s="657"/>
      <c r="AS20" s="657"/>
      <c r="AT20" s="657"/>
      <c r="AU20" s="657"/>
      <c r="AV20" s="657"/>
      <c r="AW20" s="657"/>
      <c r="AX20" s="657"/>
      <c r="AY20" s="657"/>
      <c r="AZ20" s="657"/>
      <c r="BA20" s="657"/>
      <c r="BB20" s="657"/>
      <c r="BC20" s="657"/>
      <c r="BD20" s="657"/>
      <c r="BE20" s="657"/>
      <c r="BF20" s="658"/>
      <c r="BG20" s="659" t="s">
        <v>241</v>
      </c>
      <c r="BH20" s="660"/>
      <c r="BI20" s="660"/>
      <c r="BJ20" s="660"/>
      <c r="BK20" s="660"/>
      <c r="BL20" s="660"/>
      <c r="BM20" s="660"/>
      <c r="BN20" s="661"/>
      <c r="BO20" s="662" t="s">
        <v>235</v>
      </c>
      <c r="BP20" s="662"/>
      <c r="BQ20" s="662"/>
      <c r="BR20" s="662"/>
      <c r="BS20" s="668" t="s">
        <v>131</v>
      </c>
      <c r="BT20" s="660"/>
      <c r="BU20" s="660"/>
      <c r="BV20" s="660"/>
      <c r="BW20" s="660"/>
      <c r="BX20" s="660"/>
      <c r="BY20" s="660"/>
      <c r="BZ20" s="660"/>
      <c r="CA20" s="660"/>
      <c r="CB20" s="669"/>
      <c r="CD20" s="674" t="s">
        <v>279</v>
      </c>
      <c r="CE20" s="675"/>
      <c r="CF20" s="675"/>
      <c r="CG20" s="675"/>
      <c r="CH20" s="675"/>
      <c r="CI20" s="675"/>
      <c r="CJ20" s="675"/>
      <c r="CK20" s="675"/>
      <c r="CL20" s="675"/>
      <c r="CM20" s="675"/>
      <c r="CN20" s="675"/>
      <c r="CO20" s="675"/>
      <c r="CP20" s="675"/>
      <c r="CQ20" s="676"/>
      <c r="CR20" s="659">
        <v>2261133</v>
      </c>
      <c r="CS20" s="660"/>
      <c r="CT20" s="660"/>
      <c r="CU20" s="660"/>
      <c r="CV20" s="660"/>
      <c r="CW20" s="660"/>
      <c r="CX20" s="660"/>
      <c r="CY20" s="661"/>
      <c r="CZ20" s="662">
        <v>100</v>
      </c>
      <c r="DA20" s="662"/>
      <c r="DB20" s="662"/>
      <c r="DC20" s="662"/>
      <c r="DD20" s="668">
        <v>278370</v>
      </c>
      <c r="DE20" s="660"/>
      <c r="DF20" s="660"/>
      <c r="DG20" s="660"/>
      <c r="DH20" s="660"/>
      <c r="DI20" s="660"/>
      <c r="DJ20" s="660"/>
      <c r="DK20" s="660"/>
      <c r="DL20" s="660"/>
      <c r="DM20" s="660"/>
      <c r="DN20" s="660"/>
      <c r="DO20" s="660"/>
      <c r="DP20" s="661"/>
      <c r="DQ20" s="668">
        <v>1765022</v>
      </c>
      <c r="DR20" s="660"/>
      <c r="DS20" s="660"/>
      <c r="DT20" s="660"/>
      <c r="DU20" s="660"/>
      <c r="DV20" s="660"/>
      <c r="DW20" s="660"/>
      <c r="DX20" s="660"/>
      <c r="DY20" s="660"/>
      <c r="DZ20" s="660"/>
      <c r="EA20" s="660"/>
      <c r="EB20" s="660"/>
      <c r="EC20" s="669"/>
    </row>
    <row r="21" spans="2:133" ht="11.25" customHeight="1">
      <c r="B21" s="656" t="s">
        <v>280</v>
      </c>
      <c r="C21" s="657"/>
      <c r="D21" s="657"/>
      <c r="E21" s="657"/>
      <c r="F21" s="657"/>
      <c r="G21" s="657"/>
      <c r="H21" s="657"/>
      <c r="I21" s="657"/>
      <c r="J21" s="657"/>
      <c r="K21" s="657"/>
      <c r="L21" s="657"/>
      <c r="M21" s="657"/>
      <c r="N21" s="657"/>
      <c r="O21" s="657"/>
      <c r="P21" s="657"/>
      <c r="Q21" s="658"/>
      <c r="R21" s="659" t="s">
        <v>131</v>
      </c>
      <c r="S21" s="660"/>
      <c r="T21" s="660"/>
      <c r="U21" s="660"/>
      <c r="V21" s="660"/>
      <c r="W21" s="660"/>
      <c r="X21" s="660"/>
      <c r="Y21" s="661"/>
      <c r="Z21" s="662" t="s">
        <v>235</v>
      </c>
      <c r="AA21" s="662"/>
      <c r="AB21" s="662"/>
      <c r="AC21" s="662"/>
      <c r="AD21" s="663" t="s">
        <v>235</v>
      </c>
      <c r="AE21" s="663"/>
      <c r="AF21" s="663"/>
      <c r="AG21" s="663"/>
      <c r="AH21" s="663"/>
      <c r="AI21" s="663"/>
      <c r="AJ21" s="663"/>
      <c r="AK21" s="663"/>
      <c r="AL21" s="664" t="s">
        <v>131</v>
      </c>
      <c r="AM21" s="665"/>
      <c r="AN21" s="665"/>
      <c r="AO21" s="666"/>
      <c r="AP21" s="677" t="s">
        <v>281</v>
      </c>
      <c r="AQ21" s="678"/>
      <c r="AR21" s="678"/>
      <c r="AS21" s="678"/>
      <c r="AT21" s="678"/>
      <c r="AU21" s="678"/>
      <c r="AV21" s="678"/>
      <c r="AW21" s="678"/>
      <c r="AX21" s="678"/>
      <c r="AY21" s="678"/>
      <c r="AZ21" s="678"/>
      <c r="BA21" s="678"/>
      <c r="BB21" s="678"/>
      <c r="BC21" s="678"/>
      <c r="BD21" s="678"/>
      <c r="BE21" s="678"/>
      <c r="BF21" s="679"/>
      <c r="BG21" s="659" t="s">
        <v>131</v>
      </c>
      <c r="BH21" s="660"/>
      <c r="BI21" s="660"/>
      <c r="BJ21" s="660"/>
      <c r="BK21" s="660"/>
      <c r="BL21" s="660"/>
      <c r="BM21" s="660"/>
      <c r="BN21" s="661"/>
      <c r="BO21" s="662" t="s">
        <v>131</v>
      </c>
      <c r="BP21" s="662"/>
      <c r="BQ21" s="662"/>
      <c r="BR21" s="662"/>
      <c r="BS21" s="668" t="s">
        <v>241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282</v>
      </c>
      <c r="C22" s="657"/>
      <c r="D22" s="657"/>
      <c r="E22" s="657"/>
      <c r="F22" s="657"/>
      <c r="G22" s="657"/>
      <c r="H22" s="657"/>
      <c r="I22" s="657"/>
      <c r="J22" s="657"/>
      <c r="K22" s="657"/>
      <c r="L22" s="657"/>
      <c r="M22" s="657"/>
      <c r="N22" s="657"/>
      <c r="O22" s="657"/>
      <c r="P22" s="657"/>
      <c r="Q22" s="658"/>
      <c r="R22" s="659">
        <v>1642794</v>
      </c>
      <c r="S22" s="660"/>
      <c r="T22" s="660"/>
      <c r="U22" s="660"/>
      <c r="V22" s="660"/>
      <c r="W22" s="660"/>
      <c r="X22" s="660"/>
      <c r="Y22" s="661"/>
      <c r="Z22" s="662">
        <v>71.900000000000006</v>
      </c>
      <c r="AA22" s="662"/>
      <c r="AB22" s="662"/>
      <c r="AC22" s="662"/>
      <c r="AD22" s="663">
        <v>1538654</v>
      </c>
      <c r="AE22" s="663"/>
      <c r="AF22" s="663"/>
      <c r="AG22" s="663"/>
      <c r="AH22" s="663"/>
      <c r="AI22" s="663"/>
      <c r="AJ22" s="663"/>
      <c r="AK22" s="663"/>
      <c r="AL22" s="664">
        <v>99.4</v>
      </c>
      <c r="AM22" s="665"/>
      <c r="AN22" s="665"/>
      <c r="AO22" s="666"/>
      <c r="AP22" s="677" t="s">
        <v>283</v>
      </c>
      <c r="AQ22" s="678"/>
      <c r="AR22" s="678"/>
      <c r="AS22" s="678"/>
      <c r="AT22" s="678"/>
      <c r="AU22" s="678"/>
      <c r="AV22" s="678"/>
      <c r="AW22" s="678"/>
      <c r="AX22" s="678"/>
      <c r="AY22" s="678"/>
      <c r="AZ22" s="678"/>
      <c r="BA22" s="678"/>
      <c r="BB22" s="678"/>
      <c r="BC22" s="678"/>
      <c r="BD22" s="678"/>
      <c r="BE22" s="678"/>
      <c r="BF22" s="679"/>
      <c r="BG22" s="659" t="s">
        <v>131</v>
      </c>
      <c r="BH22" s="660"/>
      <c r="BI22" s="660"/>
      <c r="BJ22" s="660"/>
      <c r="BK22" s="660"/>
      <c r="BL22" s="660"/>
      <c r="BM22" s="660"/>
      <c r="BN22" s="661"/>
      <c r="BO22" s="662" t="s">
        <v>235</v>
      </c>
      <c r="BP22" s="662"/>
      <c r="BQ22" s="662"/>
      <c r="BR22" s="662"/>
      <c r="BS22" s="668" t="s">
        <v>131</v>
      </c>
      <c r="BT22" s="660"/>
      <c r="BU22" s="660"/>
      <c r="BV22" s="660"/>
      <c r="BW22" s="660"/>
      <c r="BX22" s="660"/>
      <c r="BY22" s="660"/>
      <c r="BZ22" s="660"/>
      <c r="CA22" s="660"/>
      <c r="CB22" s="669"/>
      <c r="CD22" s="641" t="s">
        <v>284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285</v>
      </c>
      <c r="C23" s="657"/>
      <c r="D23" s="657"/>
      <c r="E23" s="657"/>
      <c r="F23" s="657"/>
      <c r="G23" s="657"/>
      <c r="H23" s="657"/>
      <c r="I23" s="657"/>
      <c r="J23" s="657"/>
      <c r="K23" s="657"/>
      <c r="L23" s="657"/>
      <c r="M23" s="657"/>
      <c r="N23" s="657"/>
      <c r="O23" s="657"/>
      <c r="P23" s="657"/>
      <c r="Q23" s="658"/>
      <c r="R23" s="659" t="s">
        <v>131</v>
      </c>
      <c r="S23" s="660"/>
      <c r="T23" s="660"/>
      <c r="U23" s="660"/>
      <c r="V23" s="660"/>
      <c r="W23" s="660"/>
      <c r="X23" s="660"/>
      <c r="Y23" s="661"/>
      <c r="Z23" s="662" t="s">
        <v>250</v>
      </c>
      <c r="AA23" s="662"/>
      <c r="AB23" s="662"/>
      <c r="AC23" s="662"/>
      <c r="AD23" s="663" t="s">
        <v>241</v>
      </c>
      <c r="AE23" s="663"/>
      <c r="AF23" s="663"/>
      <c r="AG23" s="663"/>
      <c r="AH23" s="663"/>
      <c r="AI23" s="663"/>
      <c r="AJ23" s="663"/>
      <c r="AK23" s="663"/>
      <c r="AL23" s="664" t="s">
        <v>131</v>
      </c>
      <c r="AM23" s="665"/>
      <c r="AN23" s="665"/>
      <c r="AO23" s="666"/>
      <c r="AP23" s="677" t="s">
        <v>286</v>
      </c>
      <c r="AQ23" s="678"/>
      <c r="AR23" s="678"/>
      <c r="AS23" s="678"/>
      <c r="AT23" s="678"/>
      <c r="AU23" s="678"/>
      <c r="AV23" s="678"/>
      <c r="AW23" s="678"/>
      <c r="AX23" s="678"/>
      <c r="AY23" s="678"/>
      <c r="AZ23" s="678"/>
      <c r="BA23" s="678"/>
      <c r="BB23" s="678"/>
      <c r="BC23" s="678"/>
      <c r="BD23" s="678"/>
      <c r="BE23" s="678"/>
      <c r="BF23" s="679"/>
      <c r="BG23" s="659" t="s">
        <v>241</v>
      </c>
      <c r="BH23" s="660"/>
      <c r="BI23" s="660"/>
      <c r="BJ23" s="660"/>
      <c r="BK23" s="660"/>
      <c r="BL23" s="660"/>
      <c r="BM23" s="660"/>
      <c r="BN23" s="661"/>
      <c r="BO23" s="662" t="s">
        <v>241</v>
      </c>
      <c r="BP23" s="662"/>
      <c r="BQ23" s="662"/>
      <c r="BR23" s="662"/>
      <c r="BS23" s="668" t="s">
        <v>131</v>
      </c>
      <c r="BT23" s="660"/>
      <c r="BU23" s="660"/>
      <c r="BV23" s="660"/>
      <c r="BW23" s="660"/>
      <c r="BX23" s="660"/>
      <c r="BY23" s="660"/>
      <c r="BZ23" s="660"/>
      <c r="CA23" s="660"/>
      <c r="CB23" s="669"/>
      <c r="CD23" s="641" t="s">
        <v>223</v>
      </c>
      <c r="CE23" s="642"/>
      <c r="CF23" s="642"/>
      <c r="CG23" s="642"/>
      <c r="CH23" s="642"/>
      <c r="CI23" s="642"/>
      <c r="CJ23" s="642"/>
      <c r="CK23" s="642"/>
      <c r="CL23" s="642"/>
      <c r="CM23" s="642"/>
      <c r="CN23" s="642"/>
      <c r="CO23" s="642"/>
      <c r="CP23" s="642"/>
      <c r="CQ23" s="643"/>
      <c r="CR23" s="641" t="s">
        <v>287</v>
      </c>
      <c r="CS23" s="642"/>
      <c r="CT23" s="642"/>
      <c r="CU23" s="642"/>
      <c r="CV23" s="642"/>
      <c r="CW23" s="642"/>
      <c r="CX23" s="642"/>
      <c r="CY23" s="643"/>
      <c r="CZ23" s="641" t="s">
        <v>288</v>
      </c>
      <c r="DA23" s="642"/>
      <c r="DB23" s="642"/>
      <c r="DC23" s="643"/>
      <c r="DD23" s="641" t="s">
        <v>289</v>
      </c>
      <c r="DE23" s="642"/>
      <c r="DF23" s="642"/>
      <c r="DG23" s="642"/>
      <c r="DH23" s="642"/>
      <c r="DI23" s="642"/>
      <c r="DJ23" s="642"/>
      <c r="DK23" s="643"/>
      <c r="DL23" s="689" t="s">
        <v>290</v>
      </c>
      <c r="DM23" s="690"/>
      <c r="DN23" s="690"/>
      <c r="DO23" s="690"/>
      <c r="DP23" s="690"/>
      <c r="DQ23" s="690"/>
      <c r="DR23" s="690"/>
      <c r="DS23" s="690"/>
      <c r="DT23" s="690"/>
      <c r="DU23" s="690"/>
      <c r="DV23" s="691"/>
      <c r="DW23" s="641" t="s">
        <v>291</v>
      </c>
      <c r="DX23" s="642"/>
      <c r="DY23" s="642"/>
      <c r="DZ23" s="642"/>
      <c r="EA23" s="642"/>
      <c r="EB23" s="642"/>
      <c r="EC23" s="643"/>
    </row>
    <row r="24" spans="2:133" ht="11.25" customHeight="1">
      <c r="B24" s="656" t="s">
        <v>292</v>
      </c>
      <c r="C24" s="657"/>
      <c r="D24" s="657"/>
      <c r="E24" s="657"/>
      <c r="F24" s="657"/>
      <c r="G24" s="657"/>
      <c r="H24" s="657"/>
      <c r="I24" s="657"/>
      <c r="J24" s="657"/>
      <c r="K24" s="657"/>
      <c r="L24" s="657"/>
      <c r="M24" s="657"/>
      <c r="N24" s="657"/>
      <c r="O24" s="657"/>
      <c r="P24" s="657"/>
      <c r="Q24" s="658"/>
      <c r="R24" s="659">
        <v>1238</v>
      </c>
      <c r="S24" s="660"/>
      <c r="T24" s="660"/>
      <c r="U24" s="660"/>
      <c r="V24" s="660"/>
      <c r="W24" s="660"/>
      <c r="X24" s="660"/>
      <c r="Y24" s="661"/>
      <c r="Z24" s="662">
        <v>0.1</v>
      </c>
      <c r="AA24" s="662"/>
      <c r="AB24" s="662"/>
      <c r="AC24" s="662"/>
      <c r="AD24" s="663" t="s">
        <v>131</v>
      </c>
      <c r="AE24" s="663"/>
      <c r="AF24" s="663"/>
      <c r="AG24" s="663"/>
      <c r="AH24" s="663"/>
      <c r="AI24" s="663"/>
      <c r="AJ24" s="663"/>
      <c r="AK24" s="663"/>
      <c r="AL24" s="664" t="s">
        <v>235</v>
      </c>
      <c r="AM24" s="665"/>
      <c r="AN24" s="665"/>
      <c r="AO24" s="666"/>
      <c r="AP24" s="677" t="s">
        <v>293</v>
      </c>
      <c r="AQ24" s="678"/>
      <c r="AR24" s="678"/>
      <c r="AS24" s="678"/>
      <c r="AT24" s="678"/>
      <c r="AU24" s="678"/>
      <c r="AV24" s="678"/>
      <c r="AW24" s="678"/>
      <c r="AX24" s="678"/>
      <c r="AY24" s="678"/>
      <c r="AZ24" s="678"/>
      <c r="BA24" s="678"/>
      <c r="BB24" s="678"/>
      <c r="BC24" s="678"/>
      <c r="BD24" s="678"/>
      <c r="BE24" s="678"/>
      <c r="BF24" s="679"/>
      <c r="BG24" s="659" t="s">
        <v>235</v>
      </c>
      <c r="BH24" s="660"/>
      <c r="BI24" s="660"/>
      <c r="BJ24" s="660"/>
      <c r="BK24" s="660"/>
      <c r="BL24" s="660"/>
      <c r="BM24" s="660"/>
      <c r="BN24" s="661"/>
      <c r="BO24" s="662" t="s">
        <v>241</v>
      </c>
      <c r="BP24" s="662"/>
      <c r="BQ24" s="662"/>
      <c r="BR24" s="662"/>
      <c r="BS24" s="668" t="s">
        <v>241</v>
      </c>
      <c r="BT24" s="660"/>
      <c r="BU24" s="660"/>
      <c r="BV24" s="660"/>
      <c r="BW24" s="660"/>
      <c r="BX24" s="660"/>
      <c r="BY24" s="660"/>
      <c r="BZ24" s="660"/>
      <c r="CA24" s="660"/>
      <c r="CB24" s="669"/>
      <c r="CD24" s="670" t="s">
        <v>294</v>
      </c>
      <c r="CE24" s="671"/>
      <c r="CF24" s="671"/>
      <c r="CG24" s="671"/>
      <c r="CH24" s="671"/>
      <c r="CI24" s="671"/>
      <c r="CJ24" s="671"/>
      <c r="CK24" s="671"/>
      <c r="CL24" s="671"/>
      <c r="CM24" s="671"/>
      <c r="CN24" s="671"/>
      <c r="CO24" s="671"/>
      <c r="CP24" s="671"/>
      <c r="CQ24" s="672"/>
      <c r="CR24" s="648">
        <v>687794</v>
      </c>
      <c r="CS24" s="649"/>
      <c r="CT24" s="649"/>
      <c r="CU24" s="649"/>
      <c r="CV24" s="649"/>
      <c r="CW24" s="649"/>
      <c r="CX24" s="649"/>
      <c r="CY24" s="650"/>
      <c r="CZ24" s="653">
        <v>30.4</v>
      </c>
      <c r="DA24" s="654"/>
      <c r="DB24" s="654"/>
      <c r="DC24" s="673"/>
      <c r="DD24" s="696">
        <v>588080</v>
      </c>
      <c r="DE24" s="649"/>
      <c r="DF24" s="649"/>
      <c r="DG24" s="649"/>
      <c r="DH24" s="649"/>
      <c r="DI24" s="649"/>
      <c r="DJ24" s="649"/>
      <c r="DK24" s="650"/>
      <c r="DL24" s="696">
        <v>581449</v>
      </c>
      <c r="DM24" s="649"/>
      <c r="DN24" s="649"/>
      <c r="DO24" s="649"/>
      <c r="DP24" s="649"/>
      <c r="DQ24" s="649"/>
      <c r="DR24" s="649"/>
      <c r="DS24" s="649"/>
      <c r="DT24" s="649"/>
      <c r="DU24" s="649"/>
      <c r="DV24" s="650"/>
      <c r="DW24" s="653">
        <v>36.200000000000003</v>
      </c>
      <c r="DX24" s="654"/>
      <c r="DY24" s="654"/>
      <c r="DZ24" s="654"/>
      <c r="EA24" s="654"/>
      <c r="EB24" s="654"/>
      <c r="EC24" s="655"/>
    </row>
    <row r="25" spans="2:133" ht="11.25" customHeight="1">
      <c r="B25" s="656" t="s">
        <v>295</v>
      </c>
      <c r="C25" s="657"/>
      <c r="D25" s="657"/>
      <c r="E25" s="657"/>
      <c r="F25" s="657"/>
      <c r="G25" s="657"/>
      <c r="H25" s="657"/>
      <c r="I25" s="657"/>
      <c r="J25" s="657"/>
      <c r="K25" s="657"/>
      <c r="L25" s="657"/>
      <c r="M25" s="657"/>
      <c r="N25" s="657"/>
      <c r="O25" s="657"/>
      <c r="P25" s="657"/>
      <c r="Q25" s="658"/>
      <c r="R25" s="659">
        <v>40342</v>
      </c>
      <c r="S25" s="660"/>
      <c r="T25" s="660"/>
      <c r="U25" s="660"/>
      <c r="V25" s="660"/>
      <c r="W25" s="660"/>
      <c r="X25" s="660"/>
      <c r="Y25" s="661"/>
      <c r="Z25" s="662">
        <v>1.8</v>
      </c>
      <c r="AA25" s="662"/>
      <c r="AB25" s="662"/>
      <c r="AC25" s="662"/>
      <c r="AD25" s="663" t="s">
        <v>241</v>
      </c>
      <c r="AE25" s="663"/>
      <c r="AF25" s="663"/>
      <c r="AG25" s="663"/>
      <c r="AH25" s="663"/>
      <c r="AI25" s="663"/>
      <c r="AJ25" s="663"/>
      <c r="AK25" s="663"/>
      <c r="AL25" s="664" t="s">
        <v>131</v>
      </c>
      <c r="AM25" s="665"/>
      <c r="AN25" s="665"/>
      <c r="AO25" s="666"/>
      <c r="AP25" s="677" t="s">
        <v>296</v>
      </c>
      <c r="AQ25" s="678"/>
      <c r="AR25" s="678"/>
      <c r="AS25" s="678"/>
      <c r="AT25" s="678"/>
      <c r="AU25" s="678"/>
      <c r="AV25" s="678"/>
      <c r="AW25" s="678"/>
      <c r="AX25" s="678"/>
      <c r="AY25" s="678"/>
      <c r="AZ25" s="678"/>
      <c r="BA25" s="678"/>
      <c r="BB25" s="678"/>
      <c r="BC25" s="678"/>
      <c r="BD25" s="678"/>
      <c r="BE25" s="678"/>
      <c r="BF25" s="679"/>
      <c r="BG25" s="659" t="s">
        <v>131</v>
      </c>
      <c r="BH25" s="660"/>
      <c r="BI25" s="660"/>
      <c r="BJ25" s="660"/>
      <c r="BK25" s="660"/>
      <c r="BL25" s="660"/>
      <c r="BM25" s="660"/>
      <c r="BN25" s="661"/>
      <c r="BO25" s="662" t="s">
        <v>131</v>
      </c>
      <c r="BP25" s="662"/>
      <c r="BQ25" s="662"/>
      <c r="BR25" s="662"/>
      <c r="BS25" s="668" t="s">
        <v>131</v>
      </c>
      <c r="BT25" s="660"/>
      <c r="BU25" s="660"/>
      <c r="BV25" s="660"/>
      <c r="BW25" s="660"/>
      <c r="BX25" s="660"/>
      <c r="BY25" s="660"/>
      <c r="BZ25" s="660"/>
      <c r="CA25" s="660"/>
      <c r="CB25" s="669"/>
      <c r="CD25" s="674" t="s">
        <v>297</v>
      </c>
      <c r="CE25" s="675"/>
      <c r="CF25" s="675"/>
      <c r="CG25" s="675"/>
      <c r="CH25" s="675"/>
      <c r="CI25" s="675"/>
      <c r="CJ25" s="675"/>
      <c r="CK25" s="675"/>
      <c r="CL25" s="675"/>
      <c r="CM25" s="675"/>
      <c r="CN25" s="675"/>
      <c r="CO25" s="675"/>
      <c r="CP25" s="675"/>
      <c r="CQ25" s="676"/>
      <c r="CR25" s="659">
        <v>378876</v>
      </c>
      <c r="CS25" s="692"/>
      <c r="CT25" s="692"/>
      <c r="CU25" s="692"/>
      <c r="CV25" s="692"/>
      <c r="CW25" s="692"/>
      <c r="CX25" s="692"/>
      <c r="CY25" s="693"/>
      <c r="CZ25" s="664">
        <v>16.8</v>
      </c>
      <c r="DA25" s="694"/>
      <c r="DB25" s="694"/>
      <c r="DC25" s="697"/>
      <c r="DD25" s="668">
        <v>350784</v>
      </c>
      <c r="DE25" s="692"/>
      <c r="DF25" s="692"/>
      <c r="DG25" s="692"/>
      <c r="DH25" s="692"/>
      <c r="DI25" s="692"/>
      <c r="DJ25" s="692"/>
      <c r="DK25" s="693"/>
      <c r="DL25" s="668">
        <v>347300</v>
      </c>
      <c r="DM25" s="692"/>
      <c r="DN25" s="692"/>
      <c r="DO25" s="692"/>
      <c r="DP25" s="692"/>
      <c r="DQ25" s="692"/>
      <c r="DR25" s="692"/>
      <c r="DS25" s="692"/>
      <c r="DT25" s="692"/>
      <c r="DU25" s="692"/>
      <c r="DV25" s="693"/>
      <c r="DW25" s="664">
        <v>21.6</v>
      </c>
      <c r="DX25" s="694"/>
      <c r="DY25" s="694"/>
      <c r="DZ25" s="694"/>
      <c r="EA25" s="694"/>
      <c r="EB25" s="694"/>
      <c r="EC25" s="695"/>
    </row>
    <row r="26" spans="2:133" ht="11.25" customHeight="1">
      <c r="B26" s="656" t="s">
        <v>298</v>
      </c>
      <c r="C26" s="657"/>
      <c r="D26" s="657"/>
      <c r="E26" s="657"/>
      <c r="F26" s="657"/>
      <c r="G26" s="657"/>
      <c r="H26" s="657"/>
      <c r="I26" s="657"/>
      <c r="J26" s="657"/>
      <c r="K26" s="657"/>
      <c r="L26" s="657"/>
      <c r="M26" s="657"/>
      <c r="N26" s="657"/>
      <c r="O26" s="657"/>
      <c r="P26" s="657"/>
      <c r="Q26" s="658"/>
      <c r="R26" s="659">
        <v>6467</v>
      </c>
      <c r="S26" s="660"/>
      <c r="T26" s="660"/>
      <c r="U26" s="660"/>
      <c r="V26" s="660"/>
      <c r="W26" s="660"/>
      <c r="X26" s="660"/>
      <c r="Y26" s="661"/>
      <c r="Z26" s="662">
        <v>0.3</v>
      </c>
      <c r="AA26" s="662"/>
      <c r="AB26" s="662"/>
      <c r="AC26" s="662"/>
      <c r="AD26" s="663" t="s">
        <v>235</v>
      </c>
      <c r="AE26" s="663"/>
      <c r="AF26" s="663"/>
      <c r="AG26" s="663"/>
      <c r="AH26" s="663"/>
      <c r="AI26" s="663"/>
      <c r="AJ26" s="663"/>
      <c r="AK26" s="663"/>
      <c r="AL26" s="664" t="s">
        <v>235</v>
      </c>
      <c r="AM26" s="665"/>
      <c r="AN26" s="665"/>
      <c r="AO26" s="666"/>
      <c r="AP26" s="677" t="s">
        <v>299</v>
      </c>
      <c r="AQ26" s="698"/>
      <c r="AR26" s="698"/>
      <c r="AS26" s="698"/>
      <c r="AT26" s="698"/>
      <c r="AU26" s="698"/>
      <c r="AV26" s="698"/>
      <c r="AW26" s="698"/>
      <c r="AX26" s="698"/>
      <c r="AY26" s="698"/>
      <c r="AZ26" s="698"/>
      <c r="BA26" s="698"/>
      <c r="BB26" s="698"/>
      <c r="BC26" s="698"/>
      <c r="BD26" s="698"/>
      <c r="BE26" s="698"/>
      <c r="BF26" s="679"/>
      <c r="BG26" s="659" t="s">
        <v>131</v>
      </c>
      <c r="BH26" s="660"/>
      <c r="BI26" s="660"/>
      <c r="BJ26" s="660"/>
      <c r="BK26" s="660"/>
      <c r="BL26" s="660"/>
      <c r="BM26" s="660"/>
      <c r="BN26" s="661"/>
      <c r="BO26" s="662" t="s">
        <v>241</v>
      </c>
      <c r="BP26" s="662"/>
      <c r="BQ26" s="662"/>
      <c r="BR26" s="662"/>
      <c r="BS26" s="668" t="s">
        <v>241</v>
      </c>
      <c r="BT26" s="660"/>
      <c r="BU26" s="660"/>
      <c r="BV26" s="660"/>
      <c r="BW26" s="660"/>
      <c r="BX26" s="660"/>
      <c r="BY26" s="660"/>
      <c r="BZ26" s="660"/>
      <c r="CA26" s="660"/>
      <c r="CB26" s="669"/>
      <c r="CD26" s="674" t="s">
        <v>300</v>
      </c>
      <c r="CE26" s="675"/>
      <c r="CF26" s="675"/>
      <c r="CG26" s="675"/>
      <c r="CH26" s="675"/>
      <c r="CI26" s="675"/>
      <c r="CJ26" s="675"/>
      <c r="CK26" s="675"/>
      <c r="CL26" s="675"/>
      <c r="CM26" s="675"/>
      <c r="CN26" s="675"/>
      <c r="CO26" s="675"/>
      <c r="CP26" s="675"/>
      <c r="CQ26" s="676"/>
      <c r="CR26" s="659">
        <v>204537</v>
      </c>
      <c r="CS26" s="660"/>
      <c r="CT26" s="660"/>
      <c r="CU26" s="660"/>
      <c r="CV26" s="660"/>
      <c r="CW26" s="660"/>
      <c r="CX26" s="660"/>
      <c r="CY26" s="661"/>
      <c r="CZ26" s="664">
        <v>9</v>
      </c>
      <c r="DA26" s="694"/>
      <c r="DB26" s="694"/>
      <c r="DC26" s="697"/>
      <c r="DD26" s="668">
        <v>176724</v>
      </c>
      <c r="DE26" s="660"/>
      <c r="DF26" s="660"/>
      <c r="DG26" s="660"/>
      <c r="DH26" s="660"/>
      <c r="DI26" s="660"/>
      <c r="DJ26" s="660"/>
      <c r="DK26" s="661"/>
      <c r="DL26" s="668" t="s">
        <v>250</v>
      </c>
      <c r="DM26" s="660"/>
      <c r="DN26" s="660"/>
      <c r="DO26" s="660"/>
      <c r="DP26" s="660"/>
      <c r="DQ26" s="660"/>
      <c r="DR26" s="660"/>
      <c r="DS26" s="660"/>
      <c r="DT26" s="660"/>
      <c r="DU26" s="660"/>
      <c r="DV26" s="661"/>
      <c r="DW26" s="664" t="s">
        <v>250</v>
      </c>
      <c r="DX26" s="694"/>
      <c r="DY26" s="694"/>
      <c r="DZ26" s="694"/>
      <c r="EA26" s="694"/>
      <c r="EB26" s="694"/>
      <c r="EC26" s="695"/>
    </row>
    <row r="27" spans="2:133" ht="11.25" customHeight="1">
      <c r="B27" s="656" t="s">
        <v>301</v>
      </c>
      <c r="C27" s="657"/>
      <c r="D27" s="657"/>
      <c r="E27" s="657"/>
      <c r="F27" s="657"/>
      <c r="G27" s="657"/>
      <c r="H27" s="657"/>
      <c r="I27" s="657"/>
      <c r="J27" s="657"/>
      <c r="K27" s="657"/>
      <c r="L27" s="657"/>
      <c r="M27" s="657"/>
      <c r="N27" s="657"/>
      <c r="O27" s="657"/>
      <c r="P27" s="657"/>
      <c r="Q27" s="658"/>
      <c r="R27" s="659">
        <v>97408</v>
      </c>
      <c r="S27" s="660"/>
      <c r="T27" s="660"/>
      <c r="U27" s="660"/>
      <c r="V27" s="660"/>
      <c r="W27" s="660"/>
      <c r="X27" s="660"/>
      <c r="Y27" s="661"/>
      <c r="Z27" s="662">
        <v>4.3</v>
      </c>
      <c r="AA27" s="662"/>
      <c r="AB27" s="662"/>
      <c r="AC27" s="662"/>
      <c r="AD27" s="663" t="s">
        <v>235</v>
      </c>
      <c r="AE27" s="663"/>
      <c r="AF27" s="663"/>
      <c r="AG27" s="663"/>
      <c r="AH27" s="663"/>
      <c r="AI27" s="663"/>
      <c r="AJ27" s="663"/>
      <c r="AK27" s="663"/>
      <c r="AL27" s="664" t="s">
        <v>250</v>
      </c>
      <c r="AM27" s="665"/>
      <c r="AN27" s="665"/>
      <c r="AO27" s="666"/>
      <c r="AP27" s="656" t="s">
        <v>302</v>
      </c>
      <c r="AQ27" s="657"/>
      <c r="AR27" s="657"/>
      <c r="AS27" s="657"/>
      <c r="AT27" s="657"/>
      <c r="AU27" s="657"/>
      <c r="AV27" s="657"/>
      <c r="AW27" s="657"/>
      <c r="AX27" s="657"/>
      <c r="AY27" s="657"/>
      <c r="AZ27" s="657"/>
      <c r="BA27" s="657"/>
      <c r="BB27" s="657"/>
      <c r="BC27" s="657"/>
      <c r="BD27" s="657"/>
      <c r="BE27" s="657"/>
      <c r="BF27" s="658"/>
      <c r="BG27" s="659">
        <v>121026</v>
      </c>
      <c r="BH27" s="660"/>
      <c r="BI27" s="660"/>
      <c r="BJ27" s="660"/>
      <c r="BK27" s="660"/>
      <c r="BL27" s="660"/>
      <c r="BM27" s="660"/>
      <c r="BN27" s="661"/>
      <c r="BO27" s="662">
        <v>100</v>
      </c>
      <c r="BP27" s="662"/>
      <c r="BQ27" s="662"/>
      <c r="BR27" s="662"/>
      <c r="BS27" s="668" t="s">
        <v>131</v>
      </c>
      <c r="BT27" s="660"/>
      <c r="BU27" s="660"/>
      <c r="BV27" s="660"/>
      <c r="BW27" s="660"/>
      <c r="BX27" s="660"/>
      <c r="BY27" s="660"/>
      <c r="BZ27" s="660"/>
      <c r="CA27" s="660"/>
      <c r="CB27" s="669"/>
      <c r="CD27" s="674" t="s">
        <v>303</v>
      </c>
      <c r="CE27" s="675"/>
      <c r="CF27" s="675"/>
      <c r="CG27" s="675"/>
      <c r="CH27" s="675"/>
      <c r="CI27" s="675"/>
      <c r="CJ27" s="675"/>
      <c r="CK27" s="675"/>
      <c r="CL27" s="675"/>
      <c r="CM27" s="675"/>
      <c r="CN27" s="675"/>
      <c r="CO27" s="675"/>
      <c r="CP27" s="675"/>
      <c r="CQ27" s="676"/>
      <c r="CR27" s="659">
        <v>95039</v>
      </c>
      <c r="CS27" s="692"/>
      <c r="CT27" s="692"/>
      <c r="CU27" s="692"/>
      <c r="CV27" s="692"/>
      <c r="CW27" s="692"/>
      <c r="CX27" s="692"/>
      <c r="CY27" s="693"/>
      <c r="CZ27" s="664">
        <v>4.2</v>
      </c>
      <c r="DA27" s="694"/>
      <c r="DB27" s="694"/>
      <c r="DC27" s="697"/>
      <c r="DD27" s="668">
        <v>29950</v>
      </c>
      <c r="DE27" s="692"/>
      <c r="DF27" s="692"/>
      <c r="DG27" s="692"/>
      <c r="DH27" s="692"/>
      <c r="DI27" s="692"/>
      <c r="DJ27" s="692"/>
      <c r="DK27" s="693"/>
      <c r="DL27" s="668">
        <v>26803</v>
      </c>
      <c r="DM27" s="692"/>
      <c r="DN27" s="692"/>
      <c r="DO27" s="692"/>
      <c r="DP27" s="692"/>
      <c r="DQ27" s="692"/>
      <c r="DR27" s="692"/>
      <c r="DS27" s="692"/>
      <c r="DT27" s="692"/>
      <c r="DU27" s="692"/>
      <c r="DV27" s="693"/>
      <c r="DW27" s="664">
        <v>1.7</v>
      </c>
      <c r="DX27" s="694"/>
      <c r="DY27" s="694"/>
      <c r="DZ27" s="694"/>
      <c r="EA27" s="694"/>
      <c r="EB27" s="694"/>
      <c r="EC27" s="695"/>
    </row>
    <row r="28" spans="2:133" ht="11.25" customHeight="1">
      <c r="B28" s="701" t="s">
        <v>304</v>
      </c>
      <c r="C28" s="702"/>
      <c r="D28" s="702"/>
      <c r="E28" s="702"/>
      <c r="F28" s="702"/>
      <c r="G28" s="702"/>
      <c r="H28" s="702"/>
      <c r="I28" s="702"/>
      <c r="J28" s="702"/>
      <c r="K28" s="702"/>
      <c r="L28" s="702"/>
      <c r="M28" s="702"/>
      <c r="N28" s="702"/>
      <c r="O28" s="702"/>
      <c r="P28" s="702"/>
      <c r="Q28" s="703"/>
      <c r="R28" s="659" t="s">
        <v>250</v>
      </c>
      <c r="S28" s="660"/>
      <c r="T28" s="660"/>
      <c r="U28" s="660"/>
      <c r="V28" s="660"/>
      <c r="W28" s="660"/>
      <c r="X28" s="660"/>
      <c r="Y28" s="661"/>
      <c r="Z28" s="662" t="s">
        <v>131</v>
      </c>
      <c r="AA28" s="662"/>
      <c r="AB28" s="662"/>
      <c r="AC28" s="662"/>
      <c r="AD28" s="663" t="s">
        <v>131</v>
      </c>
      <c r="AE28" s="663"/>
      <c r="AF28" s="663"/>
      <c r="AG28" s="663"/>
      <c r="AH28" s="663"/>
      <c r="AI28" s="663"/>
      <c r="AJ28" s="663"/>
      <c r="AK28" s="663"/>
      <c r="AL28" s="664" t="s">
        <v>250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305</v>
      </c>
      <c r="CE28" s="675"/>
      <c r="CF28" s="675"/>
      <c r="CG28" s="675"/>
      <c r="CH28" s="675"/>
      <c r="CI28" s="675"/>
      <c r="CJ28" s="675"/>
      <c r="CK28" s="675"/>
      <c r="CL28" s="675"/>
      <c r="CM28" s="675"/>
      <c r="CN28" s="675"/>
      <c r="CO28" s="675"/>
      <c r="CP28" s="675"/>
      <c r="CQ28" s="676"/>
      <c r="CR28" s="659">
        <v>213879</v>
      </c>
      <c r="CS28" s="660"/>
      <c r="CT28" s="660"/>
      <c r="CU28" s="660"/>
      <c r="CV28" s="660"/>
      <c r="CW28" s="660"/>
      <c r="CX28" s="660"/>
      <c r="CY28" s="661"/>
      <c r="CZ28" s="664">
        <v>9.5</v>
      </c>
      <c r="DA28" s="694"/>
      <c r="DB28" s="694"/>
      <c r="DC28" s="697"/>
      <c r="DD28" s="668">
        <v>207346</v>
      </c>
      <c r="DE28" s="660"/>
      <c r="DF28" s="660"/>
      <c r="DG28" s="660"/>
      <c r="DH28" s="660"/>
      <c r="DI28" s="660"/>
      <c r="DJ28" s="660"/>
      <c r="DK28" s="661"/>
      <c r="DL28" s="668">
        <v>207346</v>
      </c>
      <c r="DM28" s="660"/>
      <c r="DN28" s="660"/>
      <c r="DO28" s="660"/>
      <c r="DP28" s="660"/>
      <c r="DQ28" s="660"/>
      <c r="DR28" s="660"/>
      <c r="DS28" s="660"/>
      <c r="DT28" s="660"/>
      <c r="DU28" s="660"/>
      <c r="DV28" s="661"/>
      <c r="DW28" s="664">
        <v>12.9</v>
      </c>
      <c r="DX28" s="694"/>
      <c r="DY28" s="694"/>
      <c r="DZ28" s="694"/>
      <c r="EA28" s="694"/>
      <c r="EB28" s="694"/>
      <c r="EC28" s="695"/>
    </row>
    <row r="29" spans="2:133" ht="11.25" customHeight="1">
      <c r="B29" s="656" t="s">
        <v>306</v>
      </c>
      <c r="C29" s="657"/>
      <c r="D29" s="657"/>
      <c r="E29" s="657"/>
      <c r="F29" s="657"/>
      <c r="G29" s="657"/>
      <c r="H29" s="657"/>
      <c r="I29" s="657"/>
      <c r="J29" s="657"/>
      <c r="K29" s="657"/>
      <c r="L29" s="657"/>
      <c r="M29" s="657"/>
      <c r="N29" s="657"/>
      <c r="O29" s="657"/>
      <c r="P29" s="657"/>
      <c r="Q29" s="658"/>
      <c r="R29" s="659">
        <v>104991</v>
      </c>
      <c r="S29" s="660"/>
      <c r="T29" s="660"/>
      <c r="U29" s="660"/>
      <c r="V29" s="660"/>
      <c r="W29" s="660"/>
      <c r="X29" s="660"/>
      <c r="Y29" s="661"/>
      <c r="Z29" s="662">
        <v>4.5999999999999996</v>
      </c>
      <c r="AA29" s="662"/>
      <c r="AB29" s="662"/>
      <c r="AC29" s="662"/>
      <c r="AD29" s="663" t="s">
        <v>131</v>
      </c>
      <c r="AE29" s="663"/>
      <c r="AF29" s="663"/>
      <c r="AG29" s="663"/>
      <c r="AH29" s="663"/>
      <c r="AI29" s="663"/>
      <c r="AJ29" s="663"/>
      <c r="AK29" s="663"/>
      <c r="AL29" s="664" t="s">
        <v>235</v>
      </c>
      <c r="AM29" s="665"/>
      <c r="AN29" s="665"/>
      <c r="AO29" s="666"/>
      <c r="AP29" s="638" t="s">
        <v>223</v>
      </c>
      <c r="AQ29" s="639"/>
      <c r="AR29" s="639"/>
      <c r="AS29" s="639"/>
      <c r="AT29" s="639"/>
      <c r="AU29" s="639"/>
      <c r="AV29" s="639"/>
      <c r="AW29" s="639"/>
      <c r="AX29" s="639"/>
      <c r="AY29" s="639"/>
      <c r="AZ29" s="639"/>
      <c r="BA29" s="639"/>
      <c r="BB29" s="639"/>
      <c r="BC29" s="639"/>
      <c r="BD29" s="639"/>
      <c r="BE29" s="639"/>
      <c r="BF29" s="640"/>
      <c r="BG29" s="638" t="s">
        <v>307</v>
      </c>
      <c r="BH29" s="699"/>
      <c r="BI29" s="699"/>
      <c r="BJ29" s="699"/>
      <c r="BK29" s="699"/>
      <c r="BL29" s="699"/>
      <c r="BM29" s="699"/>
      <c r="BN29" s="699"/>
      <c r="BO29" s="699"/>
      <c r="BP29" s="699"/>
      <c r="BQ29" s="700"/>
      <c r="BR29" s="638" t="s">
        <v>308</v>
      </c>
      <c r="BS29" s="699"/>
      <c r="BT29" s="699"/>
      <c r="BU29" s="699"/>
      <c r="BV29" s="699"/>
      <c r="BW29" s="699"/>
      <c r="BX29" s="699"/>
      <c r="BY29" s="699"/>
      <c r="BZ29" s="699"/>
      <c r="CA29" s="699"/>
      <c r="CB29" s="700"/>
      <c r="CD29" s="722" t="s">
        <v>309</v>
      </c>
      <c r="CE29" s="723"/>
      <c r="CF29" s="674" t="s">
        <v>64</v>
      </c>
      <c r="CG29" s="675"/>
      <c r="CH29" s="675"/>
      <c r="CI29" s="675"/>
      <c r="CJ29" s="675"/>
      <c r="CK29" s="675"/>
      <c r="CL29" s="675"/>
      <c r="CM29" s="675"/>
      <c r="CN29" s="675"/>
      <c r="CO29" s="675"/>
      <c r="CP29" s="675"/>
      <c r="CQ29" s="676"/>
      <c r="CR29" s="659">
        <v>213879</v>
      </c>
      <c r="CS29" s="692"/>
      <c r="CT29" s="692"/>
      <c r="CU29" s="692"/>
      <c r="CV29" s="692"/>
      <c r="CW29" s="692"/>
      <c r="CX29" s="692"/>
      <c r="CY29" s="693"/>
      <c r="CZ29" s="664">
        <v>9.5</v>
      </c>
      <c r="DA29" s="694"/>
      <c r="DB29" s="694"/>
      <c r="DC29" s="697"/>
      <c r="DD29" s="668">
        <v>207346</v>
      </c>
      <c r="DE29" s="692"/>
      <c r="DF29" s="692"/>
      <c r="DG29" s="692"/>
      <c r="DH29" s="692"/>
      <c r="DI29" s="692"/>
      <c r="DJ29" s="692"/>
      <c r="DK29" s="693"/>
      <c r="DL29" s="668">
        <v>207346</v>
      </c>
      <c r="DM29" s="692"/>
      <c r="DN29" s="692"/>
      <c r="DO29" s="692"/>
      <c r="DP29" s="692"/>
      <c r="DQ29" s="692"/>
      <c r="DR29" s="692"/>
      <c r="DS29" s="692"/>
      <c r="DT29" s="692"/>
      <c r="DU29" s="692"/>
      <c r="DV29" s="693"/>
      <c r="DW29" s="664">
        <v>12.9</v>
      </c>
      <c r="DX29" s="694"/>
      <c r="DY29" s="694"/>
      <c r="DZ29" s="694"/>
      <c r="EA29" s="694"/>
      <c r="EB29" s="694"/>
      <c r="EC29" s="695"/>
    </row>
    <row r="30" spans="2:133" ht="11.25" customHeight="1">
      <c r="B30" s="656" t="s">
        <v>310</v>
      </c>
      <c r="C30" s="657"/>
      <c r="D30" s="657"/>
      <c r="E30" s="657"/>
      <c r="F30" s="657"/>
      <c r="G30" s="657"/>
      <c r="H30" s="657"/>
      <c r="I30" s="657"/>
      <c r="J30" s="657"/>
      <c r="K30" s="657"/>
      <c r="L30" s="657"/>
      <c r="M30" s="657"/>
      <c r="N30" s="657"/>
      <c r="O30" s="657"/>
      <c r="P30" s="657"/>
      <c r="Q30" s="658"/>
      <c r="R30" s="659">
        <v>11484</v>
      </c>
      <c r="S30" s="660"/>
      <c r="T30" s="660"/>
      <c r="U30" s="660"/>
      <c r="V30" s="660"/>
      <c r="W30" s="660"/>
      <c r="X30" s="660"/>
      <c r="Y30" s="661"/>
      <c r="Z30" s="662">
        <v>0.5</v>
      </c>
      <c r="AA30" s="662"/>
      <c r="AB30" s="662"/>
      <c r="AC30" s="662"/>
      <c r="AD30" s="663">
        <v>8139</v>
      </c>
      <c r="AE30" s="663"/>
      <c r="AF30" s="663"/>
      <c r="AG30" s="663"/>
      <c r="AH30" s="663"/>
      <c r="AI30" s="663"/>
      <c r="AJ30" s="663"/>
      <c r="AK30" s="663"/>
      <c r="AL30" s="664">
        <v>0.5</v>
      </c>
      <c r="AM30" s="665"/>
      <c r="AN30" s="665"/>
      <c r="AO30" s="666"/>
      <c r="AP30" s="707" t="s">
        <v>311</v>
      </c>
      <c r="AQ30" s="708"/>
      <c r="AR30" s="708"/>
      <c r="AS30" s="708"/>
      <c r="AT30" s="713" t="s">
        <v>312</v>
      </c>
      <c r="AU30" s="210"/>
      <c r="AV30" s="210"/>
      <c r="AW30" s="210"/>
      <c r="AX30" s="645" t="s">
        <v>185</v>
      </c>
      <c r="AY30" s="646"/>
      <c r="AZ30" s="646"/>
      <c r="BA30" s="646"/>
      <c r="BB30" s="646"/>
      <c r="BC30" s="646"/>
      <c r="BD30" s="646"/>
      <c r="BE30" s="646"/>
      <c r="BF30" s="647"/>
      <c r="BG30" s="719">
        <v>99.7</v>
      </c>
      <c r="BH30" s="720"/>
      <c r="BI30" s="720"/>
      <c r="BJ30" s="720"/>
      <c r="BK30" s="720"/>
      <c r="BL30" s="720"/>
      <c r="BM30" s="654">
        <v>95.6</v>
      </c>
      <c r="BN30" s="720"/>
      <c r="BO30" s="720"/>
      <c r="BP30" s="720"/>
      <c r="BQ30" s="721"/>
      <c r="BR30" s="719">
        <v>99.9</v>
      </c>
      <c r="BS30" s="720"/>
      <c r="BT30" s="720"/>
      <c r="BU30" s="720"/>
      <c r="BV30" s="720"/>
      <c r="BW30" s="720"/>
      <c r="BX30" s="654">
        <v>95.7</v>
      </c>
      <c r="BY30" s="720"/>
      <c r="BZ30" s="720"/>
      <c r="CA30" s="720"/>
      <c r="CB30" s="721"/>
      <c r="CD30" s="724"/>
      <c r="CE30" s="725"/>
      <c r="CF30" s="674" t="s">
        <v>313</v>
      </c>
      <c r="CG30" s="675"/>
      <c r="CH30" s="675"/>
      <c r="CI30" s="675"/>
      <c r="CJ30" s="675"/>
      <c r="CK30" s="675"/>
      <c r="CL30" s="675"/>
      <c r="CM30" s="675"/>
      <c r="CN30" s="675"/>
      <c r="CO30" s="675"/>
      <c r="CP30" s="675"/>
      <c r="CQ30" s="676"/>
      <c r="CR30" s="659">
        <v>199016</v>
      </c>
      <c r="CS30" s="660"/>
      <c r="CT30" s="660"/>
      <c r="CU30" s="660"/>
      <c r="CV30" s="660"/>
      <c r="CW30" s="660"/>
      <c r="CX30" s="660"/>
      <c r="CY30" s="661"/>
      <c r="CZ30" s="664">
        <v>8.8000000000000007</v>
      </c>
      <c r="DA30" s="694"/>
      <c r="DB30" s="694"/>
      <c r="DC30" s="697"/>
      <c r="DD30" s="668">
        <v>192909</v>
      </c>
      <c r="DE30" s="660"/>
      <c r="DF30" s="660"/>
      <c r="DG30" s="660"/>
      <c r="DH30" s="660"/>
      <c r="DI30" s="660"/>
      <c r="DJ30" s="660"/>
      <c r="DK30" s="661"/>
      <c r="DL30" s="668">
        <v>192909</v>
      </c>
      <c r="DM30" s="660"/>
      <c r="DN30" s="660"/>
      <c r="DO30" s="660"/>
      <c r="DP30" s="660"/>
      <c r="DQ30" s="660"/>
      <c r="DR30" s="660"/>
      <c r="DS30" s="660"/>
      <c r="DT30" s="660"/>
      <c r="DU30" s="660"/>
      <c r="DV30" s="661"/>
      <c r="DW30" s="664">
        <v>12</v>
      </c>
      <c r="DX30" s="694"/>
      <c r="DY30" s="694"/>
      <c r="DZ30" s="694"/>
      <c r="EA30" s="694"/>
      <c r="EB30" s="694"/>
      <c r="EC30" s="695"/>
    </row>
    <row r="31" spans="2:133" ht="11.25" customHeight="1">
      <c r="B31" s="656" t="s">
        <v>314</v>
      </c>
      <c r="C31" s="657"/>
      <c r="D31" s="657"/>
      <c r="E31" s="657"/>
      <c r="F31" s="657"/>
      <c r="G31" s="657"/>
      <c r="H31" s="657"/>
      <c r="I31" s="657"/>
      <c r="J31" s="657"/>
      <c r="K31" s="657"/>
      <c r="L31" s="657"/>
      <c r="M31" s="657"/>
      <c r="N31" s="657"/>
      <c r="O31" s="657"/>
      <c r="P31" s="657"/>
      <c r="Q31" s="658"/>
      <c r="R31" s="659">
        <v>12090</v>
      </c>
      <c r="S31" s="660"/>
      <c r="T31" s="660"/>
      <c r="U31" s="660"/>
      <c r="V31" s="660"/>
      <c r="W31" s="660"/>
      <c r="X31" s="660"/>
      <c r="Y31" s="661"/>
      <c r="Z31" s="662">
        <v>0.5</v>
      </c>
      <c r="AA31" s="662"/>
      <c r="AB31" s="662"/>
      <c r="AC31" s="662"/>
      <c r="AD31" s="663" t="s">
        <v>250</v>
      </c>
      <c r="AE31" s="663"/>
      <c r="AF31" s="663"/>
      <c r="AG31" s="663"/>
      <c r="AH31" s="663"/>
      <c r="AI31" s="663"/>
      <c r="AJ31" s="663"/>
      <c r="AK31" s="663"/>
      <c r="AL31" s="664" t="s">
        <v>241</v>
      </c>
      <c r="AM31" s="665"/>
      <c r="AN31" s="665"/>
      <c r="AO31" s="666"/>
      <c r="AP31" s="709"/>
      <c r="AQ31" s="710"/>
      <c r="AR31" s="710"/>
      <c r="AS31" s="710"/>
      <c r="AT31" s="714"/>
      <c r="AU31" s="209" t="s">
        <v>315</v>
      </c>
      <c r="AV31" s="209"/>
      <c r="AW31" s="209"/>
      <c r="AX31" s="656" t="s">
        <v>316</v>
      </c>
      <c r="AY31" s="657"/>
      <c r="AZ31" s="657"/>
      <c r="BA31" s="657"/>
      <c r="BB31" s="657"/>
      <c r="BC31" s="657"/>
      <c r="BD31" s="657"/>
      <c r="BE31" s="657"/>
      <c r="BF31" s="658"/>
      <c r="BG31" s="716">
        <v>99.7</v>
      </c>
      <c r="BH31" s="692"/>
      <c r="BI31" s="692"/>
      <c r="BJ31" s="692"/>
      <c r="BK31" s="692"/>
      <c r="BL31" s="692"/>
      <c r="BM31" s="665">
        <v>99.3</v>
      </c>
      <c r="BN31" s="717"/>
      <c r="BO31" s="717"/>
      <c r="BP31" s="717"/>
      <c r="BQ31" s="718"/>
      <c r="BR31" s="716">
        <v>100</v>
      </c>
      <c r="BS31" s="692"/>
      <c r="BT31" s="692"/>
      <c r="BU31" s="692"/>
      <c r="BV31" s="692"/>
      <c r="BW31" s="692"/>
      <c r="BX31" s="665">
        <v>99.6</v>
      </c>
      <c r="BY31" s="717"/>
      <c r="BZ31" s="717"/>
      <c r="CA31" s="717"/>
      <c r="CB31" s="718"/>
      <c r="CD31" s="724"/>
      <c r="CE31" s="725"/>
      <c r="CF31" s="674" t="s">
        <v>317</v>
      </c>
      <c r="CG31" s="675"/>
      <c r="CH31" s="675"/>
      <c r="CI31" s="675"/>
      <c r="CJ31" s="675"/>
      <c r="CK31" s="675"/>
      <c r="CL31" s="675"/>
      <c r="CM31" s="675"/>
      <c r="CN31" s="675"/>
      <c r="CO31" s="675"/>
      <c r="CP31" s="675"/>
      <c r="CQ31" s="676"/>
      <c r="CR31" s="659">
        <v>14863</v>
      </c>
      <c r="CS31" s="692"/>
      <c r="CT31" s="692"/>
      <c r="CU31" s="692"/>
      <c r="CV31" s="692"/>
      <c r="CW31" s="692"/>
      <c r="CX31" s="692"/>
      <c r="CY31" s="693"/>
      <c r="CZ31" s="664">
        <v>0.7</v>
      </c>
      <c r="DA31" s="694"/>
      <c r="DB31" s="694"/>
      <c r="DC31" s="697"/>
      <c r="DD31" s="668">
        <v>14437</v>
      </c>
      <c r="DE31" s="692"/>
      <c r="DF31" s="692"/>
      <c r="DG31" s="692"/>
      <c r="DH31" s="692"/>
      <c r="DI31" s="692"/>
      <c r="DJ31" s="692"/>
      <c r="DK31" s="693"/>
      <c r="DL31" s="668">
        <v>14437</v>
      </c>
      <c r="DM31" s="692"/>
      <c r="DN31" s="692"/>
      <c r="DO31" s="692"/>
      <c r="DP31" s="692"/>
      <c r="DQ31" s="692"/>
      <c r="DR31" s="692"/>
      <c r="DS31" s="692"/>
      <c r="DT31" s="692"/>
      <c r="DU31" s="692"/>
      <c r="DV31" s="693"/>
      <c r="DW31" s="664">
        <v>0.9</v>
      </c>
      <c r="DX31" s="694"/>
      <c r="DY31" s="694"/>
      <c r="DZ31" s="694"/>
      <c r="EA31" s="694"/>
      <c r="EB31" s="694"/>
      <c r="EC31" s="695"/>
    </row>
    <row r="32" spans="2:133" ht="11.25" customHeight="1">
      <c r="B32" s="656" t="s">
        <v>318</v>
      </c>
      <c r="C32" s="657"/>
      <c r="D32" s="657"/>
      <c r="E32" s="657"/>
      <c r="F32" s="657"/>
      <c r="G32" s="657"/>
      <c r="H32" s="657"/>
      <c r="I32" s="657"/>
      <c r="J32" s="657"/>
      <c r="K32" s="657"/>
      <c r="L32" s="657"/>
      <c r="M32" s="657"/>
      <c r="N32" s="657"/>
      <c r="O32" s="657"/>
      <c r="P32" s="657"/>
      <c r="Q32" s="658"/>
      <c r="R32" s="659">
        <v>81791</v>
      </c>
      <c r="S32" s="660"/>
      <c r="T32" s="660"/>
      <c r="U32" s="660"/>
      <c r="V32" s="660"/>
      <c r="W32" s="660"/>
      <c r="X32" s="660"/>
      <c r="Y32" s="661"/>
      <c r="Z32" s="662">
        <v>3.6</v>
      </c>
      <c r="AA32" s="662"/>
      <c r="AB32" s="662"/>
      <c r="AC32" s="662"/>
      <c r="AD32" s="663" t="s">
        <v>235</v>
      </c>
      <c r="AE32" s="663"/>
      <c r="AF32" s="663"/>
      <c r="AG32" s="663"/>
      <c r="AH32" s="663"/>
      <c r="AI32" s="663"/>
      <c r="AJ32" s="663"/>
      <c r="AK32" s="663"/>
      <c r="AL32" s="664" t="s">
        <v>235</v>
      </c>
      <c r="AM32" s="665"/>
      <c r="AN32" s="665"/>
      <c r="AO32" s="666"/>
      <c r="AP32" s="711"/>
      <c r="AQ32" s="712"/>
      <c r="AR32" s="712"/>
      <c r="AS32" s="712"/>
      <c r="AT32" s="715"/>
      <c r="AU32" s="211"/>
      <c r="AV32" s="211"/>
      <c r="AW32" s="211"/>
      <c r="AX32" s="704" t="s">
        <v>319</v>
      </c>
      <c r="AY32" s="705"/>
      <c r="AZ32" s="705"/>
      <c r="BA32" s="705"/>
      <c r="BB32" s="705"/>
      <c r="BC32" s="705"/>
      <c r="BD32" s="705"/>
      <c r="BE32" s="705"/>
      <c r="BF32" s="706"/>
      <c r="BG32" s="728">
        <v>99.7</v>
      </c>
      <c r="BH32" s="729"/>
      <c r="BI32" s="729"/>
      <c r="BJ32" s="729"/>
      <c r="BK32" s="729"/>
      <c r="BL32" s="729"/>
      <c r="BM32" s="730">
        <v>90.1</v>
      </c>
      <c r="BN32" s="729"/>
      <c r="BO32" s="729"/>
      <c r="BP32" s="729"/>
      <c r="BQ32" s="731"/>
      <c r="BR32" s="728">
        <v>99.9</v>
      </c>
      <c r="BS32" s="729"/>
      <c r="BT32" s="729"/>
      <c r="BU32" s="729"/>
      <c r="BV32" s="729"/>
      <c r="BW32" s="729"/>
      <c r="BX32" s="730">
        <v>90.4</v>
      </c>
      <c r="BY32" s="729"/>
      <c r="BZ32" s="729"/>
      <c r="CA32" s="729"/>
      <c r="CB32" s="731"/>
      <c r="CD32" s="726"/>
      <c r="CE32" s="727"/>
      <c r="CF32" s="674" t="s">
        <v>320</v>
      </c>
      <c r="CG32" s="675"/>
      <c r="CH32" s="675"/>
      <c r="CI32" s="675"/>
      <c r="CJ32" s="675"/>
      <c r="CK32" s="675"/>
      <c r="CL32" s="675"/>
      <c r="CM32" s="675"/>
      <c r="CN32" s="675"/>
      <c r="CO32" s="675"/>
      <c r="CP32" s="675"/>
      <c r="CQ32" s="676"/>
      <c r="CR32" s="659" t="s">
        <v>131</v>
      </c>
      <c r="CS32" s="660"/>
      <c r="CT32" s="660"/>
      <c r="CU32" s="660"/>
      <c r="CV32" s="660"/>
      <c r="CW32" s="660"/>
      <c r="CX32" s="660"/>
      <c r="CY32" s="661"/>
      <c r="CZ32" s="664" t="s">
        <v>241</v>
      </c>
      <c r="DA32" s="694"/>
      <c r="DB32" s="694"/>
      <c r="DC32" s="697"/>
      <c r="DD32" s="668" t="s">
        <v>241</v>
      </c>
      <c r="DE32" s="660"/>
      <c r="DF32" s="660"/>
      <c r="DG32" s="660"/>
      <c r="DH32" s="660"/>
      <c r="DI32" s="660"/>
      <c r="DJ32" s="660"/>
      <c r="DK32" s="661"/>
      <c r="DL32" s="668" t="s">
        <v>250</v>
      </c>
      <c r="DM32" s="660"/>
      <c r="DN32" s="660"/>
      <c r="DO32" s="660"/>
      <c r="DP32" s="660"/>
      <c r="DQ32" s="660"/>
      <c r="DR32" s="660"/>
      <c r="DS32" s="660"/>
      <c r="DT32" s="660"/>
      <c r="DU32" s="660"/>
      <c r="DV32" s="661"/>
      <c r="DW32" s="664" t="s">
        <v>235</v>
      </c>
      <c r="DX32" s="694"/>
      <c r="DY32" s="694"/>
      <c r="DZ32" s="694"/>
      <c r="EA32" s="694"/>
      <c r="EB32" s="694"/>
      <c r="EC32" s="695"/>
    </row>
    <row r="33" spans="2:133" ht="11.25" customHeight="1">
      <c r="B33" s="656" t="s">
        <v>321</v>
      </c>
      <c r="C33" s="657"/>
      <c r="D33" s="657"/>
      <c r="E33" s="657"/>
      <c r="F33" s="657"/>
      <c r="G33" s="657"/>
      <c r="H33" s="657"/>
      <c r="I33" s="657"/>
      <c r="J33" s="657"/>
      <c r="K33" s="657"/>
      <c r="L33" s="657"/>
      <c r="M33" s="657"/>
      <c r="N33" s="657"/>
      <c r="O33" s="657"/>
      <c r="P33" s="657"/>
      <c r="Q33" s="658"/>
      <c r="R33" s="659">
        <v>23201</v>
      </c>
      <c r="S33" s="660"/>
      <c r="T33" s="660"/>
      <c r="U33" s="660"/>
      <c r="V33" s="660"/>
      <c r="W33" s="660"/>
      <c r="X33" s="660"/>
      <c r="Y33" s="661"/>
      <c r="Z33" s="662">
        <v>1</v>
      </c>
      <c r="AA33" s="662"/>
      <c r="AB33" s="662"/>
      <c r="AC33" s="662"/>
      <c r="AD33" s="663" t="s">
        <v>235</v>
      </c>
      <c r="AE33" s="663"/>
      <c r="AF33" s="663"/>
      <c r="AG33" s="663"/>
      <c r="AH33" s="663"/>
      <c r="AI33" s="663"/>
      <c r="AJ33" s="663"/>
      <c r="AK33" s="663"/>
      <c r="AL33" s="664" t="s">
        <v>131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322</v>
      </c>
      <c r="CE33" s="675"/>
      <c r="CF33" s="675"/>
      <c r="CG33" s="675"/>
      <c r="CH33" s="675"/>
      <c r="CI33" s="675"/>
      <c r="CJ33" s="675"/>
      <c r="CK33" s="675"/>
      <c r="CL33" s="675"/>
      <c r="CM33" s="675"/>
      <c r="CN33" s="675"/>
      <c r="CO33" s="675"/>
      <c r="CP33" s="675"/>
      <c r="CQ33" s="676"/>
      <c r="CR33" s="659">
        <v>1269762</v>
      </c>
      <c r="CS33" s="692"/>
      <c r="CT33" s="692"/>
      <c r="CU33" s="692"/>
      <c r="CV33" s="692"/>
      <c r="CW33" s="692"/>
      <c r="CX33" s="692"/>
      <c r="CY33" s="693"/>
      <c r="CZ33" s="664">
        <v>56.2</v>
      </c>
      <c r="DA33" s="694"/>
      <c r="DB33" s="694"/>
      <c r="DC33" s="697"/>
      <c r="DD33" s="668">
        <v>1072231</v>
      </c>
      <c r="DE33" s="692"/>
      <c r="DF33" s="692"/>
      <c r="DG33" s="692"/>
      <c r="DH33" s="692"/>
      <c r="DI33" s="692"/>
      <c r="DJ33" s="692"/>
      <c r="DK33" s="693"/>
      <c r="DL33" s="668">
        <v>675878</v>
      </c>
      <c r="DM33" s="692"/>
      <c r="DN33" s="692"/>
      <c r="DO33" s="692"/>
      <c r="DP33" s="692"/>
      <c r="DQ33" s="692"/>
      <c r="DR33" s="692"/>
      <c r="DS33" s="692"/>
      <c r="DT33" s="692"/>
      <c r="DU33" s="692"/>
      <c r="DV33" s="693"/>
      <c r="DW33" s="664">
        <v>42.1</v>
      </c>
      <c r="DX33" s="694"/>
      <c r="DY33" s="694"/>
      <c r="DZ33" s="694"/>
      <c r="EA33" s="694"/>
      <c r="EB33" s="694"/>
      <c r="EC33" s="695"/>
    </row>
    <row r="34" spans="2:133" ht="11.25" customHeight="1">
      <c r="B34" s="656" t="s">
        <v>323</v>
      </c>
      <c r="C34" s="657"/>
      <c r="D34" s="657"/>
      <c r="E34" s="657"/>
      <c r="F34" s="657"/>
      <c r="G34" s="657"/>
      <c r="H34" s="657"/>
      <c r="I34" s="657"/>
      <c r="J34" s="657"/>
      <c r="K34" s="657"/>
      <c r="L34" s="657"/>
      <c r="M34" s="657"/>
      <c r="N34" s="657"/>
      <c r="O34" s="657"/>
      <c r="P34" s="657"/>
      <c r="Q34" s="658"/>
      <c r="R34" s="659">
        <v>87777</v>
      </c>
      <c r="S34" s="660"/>
      <c r="T34" s="660"/>
      <c r="U34" s="660"/>
      <c r="V34" s="660"/>
      <c r="W34" s="660"/>
      <c r="X34" s="660"/>
      <c r="Y34" s="661"/>
      <c r="Z34" s="662">
        <v>3.8</v>
      </c>
      <c r="AA34" s="662"/>
      <c r="AB34" s="662"/>
      <c r="AC34" s="662"/>
      <c r="AD34" s="663">
        <v>1408</v>
      </c>
      <c r="AE34" s="663"/>
      <c r="AF34" s="663"/>
      <c r="AG34" s="663"/>
      <c r="AH34" s="663"/>
      <c r="AI34" s="663"/>
      <c r="AJ34" s="663"/>
      <c r="AK34" s="663"/>
      <c r="AL34" s="664">
        <v>0.1</v>
      </c>
      <c r="AM34" s="665"/>
      <c r="AN34" s="665"/>
      <c r="AO34" s="666"/>
      <c r="AP34" s="214"/>
      <c r="AQ34" s="638" t="s">
        <v>324</v>
      </c>
      <c r="AR34" s="639"/>
      <c r="AS34" s="639"/>
      <c r="AT34" s="639"/>
      <c r="AU34" s="639"/>
      <c r="AV34" s="639"/>
      <c r="AW34" s="639"/>
      <c r="AX34" s="639"/>
      <c r="AY34" s="639"/>
      <c r="AZ34" s="639"/>
      <c r="BA34" s="639"/>
      <c r="BB34" s="639"/>
      <c r="BC34" s="639"/>
      <c r="BD34" s="639"/>
      <c r="BE34" s="639"/>
      <c r="BF34" s="640"/>
      <c r="BG34" s="638" t="s">
        <v>325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326</v>
      </c>
      <c r="CE34" s="675"/>
      <c r="CF34" s="675"/>
      <c r="CG34" s="675"/>
      <c r="CH34" s="675"/>
      <c r="CI34" s="675"/>
      <c r="CJ34" s="675"/>
      <c r="CK34" s="675"/>
      <c r="CL34" s="675"/>
      <c r="CM34" s="675"/>
      <c r="CN34" s="675"/>
      <c r="CO34" s="675"/>
      <c r="CP34" s="675"/>
      <c r="CQ34" s="676"/>
      <c r="CR34" s="659">
        <v>357824</v>
      </c>
      <c r="CS34" s="660"/>
      <c r="CT34" s="660"/>
      <c r="CU34" s="660"/>
      <c r="CV34" s="660"/>
      <c r="CW34" s="660"/>
      <c r="CX34" s="660"/>
      <c r="CY34" s="661"/>
      <c r="CZ34" s="664">
        <v>15.8</v>
      </c>
      <c r="DA34" s="694"/>
      <c r="DB34" s="694"/>
      <c r="DC34" s="697"/>
      <c r="DD34" s="668">
        <v>284290</v>
      </c>
      <c r="DE34" s="660"/>
      <c r="DF34" s="660"/>
      <c r="DG34" s="660"/>
      <c r="DH34" s="660"/>
      <c r="DI34" s="660"/>
      <c r="DJ34" s="660"/>
      <c r="DK34" s="661"/>
      <c r="DL34" s="668">
        <v>204927</v>
      </c>
      <c r="DM34" s="660"/>
      <c r="DN34" s="660"/>
      <c r="DO34" s="660"/>
      <c r="DP34" s="660"/>
      <c r="DQ34" s="660"/>
      <c r="DR34" s="660"/>
      <c r="DS34" s="660"/>
      <c r="DT34" s="660"/>
      <c r="DU34" s="660"/>
      <c r="DV34" s="661"/>
      <c r="DW34" s="664">
        <v>12.8</v>
      </c>
      <c r="DX34" s="694"/>
      <c r="DY34" s="694"/>
      <c r="DZ34" s="694"/>
      <c r="EA34" s="694"/>
      <c r="EB34" s="694"/>
      <c r="EC34" s="695"/>
    </row>
    <row r="35" spans="2:133" ht="11.25" customHeight="1">
      <c r="B35" s="656" t="s">
        <v>327</v>
      </c>
      <c r="C35" s="657"/>
      <c r="D35" s="657"/>
      <c r="E35" s="657"/>
      <c r="F35" s="657"/>
      <c r="G35" s="657"/>
      <c r="H35" s="657"/>
      <c r="I35" s="657"/>
      <c r="J35" s="657"/>
      <c r="K35" s="657"/>
      <c r="L35" s="657"/>
      <c r="M35" s="657"/>
      <c r="N35" s="657"/>
      <c r="O35" s="657"/>
      <c r="P35" s="657"/>
      <c r="Q35" s="658"/>
      <c r="R35" s="659">
        <v>173863</v>
      </c>
      <c r="S35" s="660"/>
      <c r="T35" s="660"/>
      <c r="U35" s="660"/>
      <c r="V35" s="660"/>
      <c r="W35" s="660"/>
      <c r="X35" s="660"/>
      <c r="Y35" s="661"/>
      <c r="Z35" s="662">
        <v>7.6</v>
      </c>
      <c r="AA35" s="662"/>
      <c r="AB35" s="662"/>
      <c r="AC35" s="662"/>
      <c r="AD35" s="663" t="s">
        <v>235</v>
      </c>
      <c r="AE35" s="663"/>
      <c r="AF35" s="663"/>
      <c r="AG35" s="663"/>
      <c r="AH35" s="663"/>
      <c r="AI35" s="663"/>
      <c r="AJ35" s="663"/>
      <c r="AK35" s="663"/>
      <c r="AL35" s="664" t="s">
        <v>241</v>
      </c>
      <c r="AM35" s="665"/>
      <c r="AN35" s="665"/>
      <c r="AO35" s="666"/>
      <c r="AP35" s="214"/>
      <c r="AQ35" s="732" t="s">
        <v>328</v>
      </c>
      <c r="AR35" s="733"/>
      <c r="AS35" s="733"/>
      <c r="AT35" s="733"/>
      <c r="AU35" s="733"/>
      <c r="AV35" s="733"/>
      <c r="AW35" s="733"/>
      <c r="AX35" s="733"/>
      <c r="AY35" s="734"/>
      <c r="AZ35" s="648">
        <v>296814</v>
      </c>
      <c r="BA35" s="649"/>
      <c r="BB35" s="649"/>
      <c r="BC35" s="649"/>
      <c r="BD35" s="649"/>
      <c r="BE35" s="649"/>
      <c r="BF35" s="735"/>
      <c r="BG35" s="670" t="s">
        <v>329</v>
      </c>
      <c r="BH35" s="671"/>
      <c r="BI35" s="671"/>
      <c r="BJ35" s="671"/>
      <c r="BK35" s="671"/>
      <c r="BL35" s="671"/>
      <c r="BM35" s="671"/>
      <c r="BN35" s="671"/>
      <c r="BO35" s="671"/>
      <c r="BP35" s="671"/>
      <c r="BQ35" s="671"/>
      <c r="BR35" s="671"/>
      <c r="BS35" s="671"/>
      <c r="BT35" s="671"/>
      <c r="BU35" s="672"/>
      <c r="BV35" s="648">
        <v>31880</v>
      </c>
      <c r="BW35" s="649"/>
      <c r="BX35" s="649"/>
      <c r="BY35" s="649"/>
      <c r="BZ35" s="649"/>
      <c r="CA35" s="649"/>
      <c r="CB35" s="735"/>
      <c r="CD35" s="674" t="s">
        <v>330</v>
      </c>
      <c r="CE35" s="675"/>
      <c r="CF35" s="675"/>
      <c r="CG35" s="675"/>
      <c r="CH35" s="675"/>
      <c r="CI35" s="675"/>
      <c r="CJ35" s="675"/>
      <c r="CK35" s="675"/>
      <c r="CL35" s="675"/>
      <c r="CM35" s="675"/>
      <c r="CN35" s="675"/>
      <c r="CO35" s="675"/>
      <c r="CP35" s="675"/>
      <c r="CQ35" s="676"/>
      <c r="CR35" s="659">
        <v>172202</v>
      </c>
      <c r="CS35" s="692"/>
      <c r="CT35" s="692"/>
      <c r="CU35" s="692"/>
      <c r="CV35" s="692"/>
      <c r="CW35" s="692"/>
      <c r="CX35" s="692"/>
      <c r="CY35" s="693"/>
      <c r="CZ35" s="664">
        <v>7.6</v>
      </c>
      <c r="DA35" s="694"/>
      <c r="DB35" s="694"/>
      <c r="DC35" s="697"/>
      <c r="DD35" s="668">
        <v>159979</v>
      </c>
      <c r="DE35" s="692"/>
      <c r="DF35" s="692"/>
      <c r="DG35" s="692"/>
      <c r="DH35" s="692"/>
      <c r="DI35" s="692"/>
      <c r="DJ35" s="692"/>
      <c r="DK35" s="693"/>
      <c r="DL35" s="668">
        <v>104648</v>
      </c>
      <c r="DM35" s="692"/>
      <c r="DN35" s="692"/>
      <c r="DO35" s="692"/>
      <c r="DP35" s="692"/>
      <c r="DQ35" s="692"/>
      <c r="DR35" s="692"/>
      <c r="DS35" s="692"/>
      <c r="DT35" s="692"/>
      <c r="DU35" s="692"/>
      <c r="DV35" s="693"/>
      <c r="DW35" s="664">
        <v>6.5</v>
      </c>
      <c r="DX35" s="694"/>
      <c r="DY35" s="694"/>
      <c r="DZ35" s="694"/>
      <c r="EA35" s="694"/>
      <c r="EB35" s="694"/>
      <c r="EC35" s="695"/>
    </row>
    <row r="36" spans="2:133" ht="11.25" customHeight="1">
      <c r="B36" s="656" t="s">
        <v>331</v>
      </c>
      <c r="C36" s="657"/>
      <c r="D36" s="657"/>
      <c r="E36" s="657"/>
      <c r="F36" s="657"/>
      <c r="G36" s="657"/>
      <c r="H36" s="657"/>
      <c r="I36" s="657"/>
      <c r="J36" s="657"/>
      <c r="K36" s="657"/>
      <c r="L36" s="657"/>
      <c r="M36" s="657"/>
      <c r="N36" s="657"/>
      <c r="O36" s="657"/>
      <c r="P36" s="657"/>
      <c r="Q36" s="658"/>
      <c r="R36" s="659" t="s">
        <v>235</v>
      </c>
      <c r="S36" s="660"/>
      <c r="T36" s="660"/>
      <c r="U36" s="660"/>
      <c r="V36" s="660"/>
      <c r="W36" s="660"/>
      <c r="X36" s="660"/>
      <c r="Y36" s="661"/>
      <c r="Z36" s="662" t="s">
        <v>241</v>
      </c>
      <c r="AA36" s="662"/>
      <c r="AB36" s="662"/>
      <c r="AC36" s="662"/>
      <c r="AD36" s="663" t="s">
        <v>250</v>
      </c>
      <c r="AE36" s="663"/>
      <c r="AF36" s="663"/>
      <c r="AG36" s="663"/>
      <c r="AH36" s="663"/>
      <c r="AI36" s="663"/>
      <c r="AJ36" s="663"/>
      <c r="AK36" s="663"/>
      <c r="AL36" s="664" t="s">
        <v>131</v>
      </c>
      <c r="AM36" s="665"/>
      <c r="AN36" s="665"/>
      <c r="AO36" s="666"/>
      <c r="AQ36" s="736" t="s">
        <v>332</v>
      </c>
      <c r="AR36" s="737"/>
      <c r="AS36" s="737"/>
      <c r="AT36" s="737"/>
      <c r="AU36" s="737"/>
      <c r="AV36" s="737"/>
      <c r="AW36" s="737"/>
      <c r="AX36" s="737"/>
      <c r="AY36" s="738"/>
      <c r="AZ36" s="659">
        <v>112679</v>
      </c>
      <c r="BA36" s="660"/>
      <c r="BB36" s="660"/>
      <c r="BC36" s="660"/>
      <c r="BD36" s="692"/>
      <c r="BE36" s="692"/>
      <c r="BF36" s="718"/>
      <c r="BG36" s="674" t="s">
        <v>333</v>
      </c>
      <c r="BH36" s="675"/>
      <c r="BI36" s="675"/>
      <c r="BJ36" s="675"/>
      <c r="BK36" s="675"/>
      <c r="BL36" s="675"/>
      <c r="BM36" s="675"/>
      <c r="BN36" s="675"/>
      <c r="BO36" s="675"/>
      <c r="BP36" s="675"/>
      <c r="BQ36" s="675"/>
      <c r="BR36" s="675"/>
      <c r="BS36" s="675"/>
      <c r="BT36" s="675"/>
      <c r="BU36" s="676"/>
      <c r="BV36" s="659">
        <v>24277</v>
      </c>
      <c r="BW36" s="660"/>
      <c r="BX36" s="660"/>
      <c r="BY36" s="660"/>
      <c r="BZ36" s="660"/>
      <c r="CA36" s="660"/>
      <c r="CB36" s="669"/>
      <c r="CD36" s="674" t="s">
        <v>334</v>
      </c>
      <c r="CE36" s="675"/>
      <c r="CF36" s="675"/>
      <c r="CG36" s="675"/>
      <c r="CH36" s="675"/>
      <c r="CI36" s="675"/>
      <c r="CJ36" s="675"/>
      <c r="CK36" s="675"/>
      <c r="CL36" s="675"/>
      <c r="CM36" s="675"/>
      <c r="CN36" s="675"/>
      <c r="CO36" s="675"/>
      <c r="CP36" s="675"/>
      <c r="CQ36" s="676"/>
      <c r="CR36" s="659">
        <v>324730</v>
      </c>
      <c r="CS36" s="660"/>
      <c r="CT36" s="660"/>
      <c r="CU36" s="660"/>
      <c r="CV36" s="660"/>
      <c r="CW36" s="660"/>
      <c r="CX36" s="660"/>
      <c r="CY36" s="661"/>
      <c r="CZ36" s="664">
        <v>14.4</v>
      </c>
      <c r="DA36" s="694"/>
      <c r="DB36" s="694"/>
      <c r="DC36" s="697"/>
      <c r="DD36" s="668">
        <v>256401</v>
      </c>
      <c r="DE36" s="660"/>
      <c r="DF36" s="660"/>
      <c r="DG36" s="660"/>
      <c r="DH36" s="660"/>
      <c r="DI36" s="660"/>
      <c r="DJ36" s="660"/>
      <c r="DK36" s="661"/>
      <c r="DL36" s="668">
        <v>171208</v>
      </c>
      <c r="DM36" s="660"/>
      <c r="DN36" s="660"/>
      <c r="DO36" s="660"/>
      <c r="DP36" s="660"/>
      <c r="DQ36" s="660"/>
      <c r="DR36" s="660"/>
      <c r="DS36" s="660"/>
      <c r="DT36" s="660"/>
      <c r="DU36" s="660"/>
      <c r="DV36" s="661"/>
      <c r="DW36" s="664">
        <v>10.7</v>
      </c>
      <c r="DX36" s="694"/>
      <c r="DY36" s="694"/>
      <c r="DZ36" s="694"/>
      <c r="EA36" s="694"/>
      <c r="EB36" s="694"/>
      <c r="EC36" s="695"/>
    </row>
    <row r="37" spans="2:133" ht="11.25" customHeight="1">
      <c r="B37" s="656" t="s">
        <v>335</v>
      </c>
      <c r="C37" s="657"/>
      <c r="D37" s="657"/>
      <c r="E37" s="657"/>
      <c r="F37" s="657"/>
      <c r="G37" s="657"/>
      <c r="H37" s="657"/>
      <c r="I37" s="657"/>
      <c r="J37" s="657"/>
      <c r="K37" s="657"/>
      <c r="L37" s="657"/>
      <c r="M37" s="657"/>
      <c r="N37" s="657"/>
      <c r="O37" s="657"/>
      <c r="P37" s="657"/>
      <c r="Q37" s="658"/>
      <c r="R37" s="659">
        <v>57463</v>
      </c>
      <c r="S37" s="660"/>
      <c r="T37" s="660"/>
      <c r="U37" s="660"/>
      <c r="V37" s="660"/>
      <c r="W37" s="660"/>
      <c r="X37" s="660"/>
      <c r="Y37" s="661"/>
      <c r="Z37" s="662">
        <v>2.5</v>
      </c>
      <c r="AA37" s="662"/>
      <c r="AB37" s="662"/>
      <c r="AC37" s="662"/>
      <c r="AD37" s="663" t="s">
        <v>241</v>
      </c>
      <c r="AE37" s="663"/>
      <c r="AF37" s="663"/>
      <c r="AG37" s="663"/>
      <c r="AH37" s="663"/>
      <c r="AI37" s="663"/>
      <c r="AJ37" s="663"/>
      <c r="AK37" s="663"/>
      <c r="AL37" s="664" t="s">
        <v>131</v>
      </c>
      <c r="AM37" s="665"/>
      <c r="AN37" s="665"/>
      <c r="AO37" s="666"/>
      <c r="AQ37" s="736" t="s">
        <v>336</v>
      </c>
      <c r="AR37" s="737"/>
      <c r="AS37" s="737"/>
      <c r="AT37" s="737"/>
      <c r="AU37" s="737"/>
      <c r="AV37" s="737"/>
      <c r="AW37" s="737"/>
      <c r="AX37" s="737"/>
      <c r="AY37" s="738"/>
      <c r="AZ37" s="659">
        <v>75218</v>
      </c>
      <c r="BA37" s="660"/>
      <c r="BB37" s="660"/>
      <c r="BC37" s="660"/>
      <c r="BD37" s="692"/>
      <c r="BE37" s="692"/>
      <c r="BF37" s="718"/>
      <c r="BG37" s="674" t="s">
        <v>337</v>
      </c>
      <c r="BH37" s="675"/>
      <c r="BI37" s="675"/>
      <c r="BJ37" s="675"/>
      <c r="BK37" s="675"/>
      <c r="BL37" s="675"/>
      <c r="BM37" s="675"/>
      <c r="BN37" s="675"/>
      <c r="BO37" s="675"/>
      <c r="BP37" s="675"/>
      <c r="BQ37" s="675"/>
      <c r="BR37" s="675"/>
      <c r="BS37" s="675"/>
      <c r="BT37" s="675"/>
      <c r="BU37" s="676"/>
      <c r="BV37" s="659">
        <v>214</v>
      </c>
      <c r="BW37" s="660"/>
      <c r="BX37" s="660"/>
      <c r="BY37" s="660"/>
      <c r="BZ37" s="660"/>
      <c r="CA37" s="660"/>
      <c r="CB37" s="669"/>
      <c r="CD37" s="674" t="s">
        <v>338</v>
      </c>
      <c r="CE37" s="675"/>
      <c r="CF37" s="675"/>
      <c r="CG37" s="675"/>
      <c r="CH37" s="675"/>
      <c r="CI37" s="675"/>
      <c r="CJ37" s="675"/>
      <c r="CK37" s="675"/>
      <c r="CL37" s="675"/>
      <c r="CM37" s="675"/>
      <c r="CN37" s="675"/>
      <c r="CO37" s="675"/>
      <c r="CP37" s="675"/>
      <c r="CQ37" s="676"/>
      <c r="CR37" s="659">
        <v>176682</v>
      </c>
      <c r="CS37" s="692"/>
      <c r="CT37" s="692"/>
      <c r="CU37" s="692"/>
      <c r="CV37" s="692"/>
      <c r="CW37" s="692"/>
      <c r="CX37" s="692"/>
      <c r="CY37" s="693"/>
      <c r="CZ37" s="664">
        <v>7.8</v>
      </c>
      <c r="DA37" s="694"/>
      <c r="DB37" s="694"/>
      <c r="DC37" s="697"/>
      <c r="DD37" s="668">
        <v>160604</v>
      </c>
      <c r="DE37" s="692"/>
      <c r="DF37" s="692"/>
      <c r="DG37" s="692"/>
      <c r="DH37" s="692"/>
      <c r="DI37" s="692"/>
      <c r="DJ37" s="692"/>
      <c r="DK37" s="693"/>
      <c r="DL37" s="668">
        <v>123260</v>
      </c>
      <c r="DM37" s="692"/>
      <c r="DN37" s="692"/>
      <c r="DO37" s="692"/>
      <c r="DP37" s="692"/>
      <c r="DQ37" s="692"/>
      <c r="DR37" s="692"/>
      <c r="DS37" s="692"/>
      <c r="DT37" s="692"/>
      <c r="DU37" s="692"/>
      <c r="DV37" s="693"/>
      <c r="DW37" s="664">
        <v>7.7</v>
      </c>
      <c r="DX37" s="694"/>
      <c r="DY37" s="694"/>
      <c r="DZ37" s="694"/>
      <c r="EA37" s="694"/>
      <c r="EB37" s="694"/>
      <c r="EC37" s="695"/>
    </row>
    <row r="38" spans="2:133" ht="11.25" customHeight="1">
      <c r="B38" s="704" t="s">
        <v>339</v>
      </c>
      <c r="C38" s="705"/>
      <c r="D38" s="705"/>
      <c r="E38" s="705"/>
      <c r="F38" s="705"/>
      <c r="G38" s="705"/>
      <c r="H38" s="705"/>
      <c r="I38" s="705"/>
      <c r="J38" s="705"/>
      <c r="K38" s="705"/>
      <c r="L38" s="705"/>
      <c r="M38" s="705"/>
      <c r="N38" s="705"/>
      <c r="O38" s="705"/>
      <c r="P38" s="705"/>
      <c r="Q38" s="706"/>
      <c r="R38" s="739">
        <v>2283446</v>
      </c>
      <c r="S38" s="740"/>
      <c r="T38" s="740"/>
      <c r="U38" s="740"/>
      <c r="V38" s="740"/>
      <c r="W38" s="740"/>
      <c r="X38" s="740"/>
      <c r="Y38" s="741"/>
      <c r="Z38" s="742">
        <v>100</v>
      </c>
      <c r="AA38" s="742"/>
      <c r="AB38" s="742"/>
      <c r="AC38" s="742"/>
      <c r="AD38" s="743">
        <v>1548201</v>
      </c>
      <c r="AE38" s="743"/>
      <c r="AF38" s="743"/>
      <c r="AG38" s="743"/>
      <c r="AH38" s="743"/>
      <c r="AI38" s="743"/>
      <c r="AJ38" s="743"/>
      <c r="AK38" s="743"/>
      <c r="AL38" s="744">
        <v>100</v>
      </c>
      <c r="AM38" s="730"/>
      <c r="AN38" s="730"/>
      <c r="AO38" s="745"/>
      <c r="AQ38" s="736" t="s">
        <v>340</v>
      </c>
      <c r="AR38" s="737"/>
      <c r="AS38" s="737"/>
      <c r="AT38" s="737"/>
      <c r="AU38" s="737"/>
      <c r="AV38" s="737"/>
      <c r="AW38" s="737"/>
      <c r="AX38" s="737"/>
      <c r="AY38" s="738"/>
      <c r="AZ38" s="659" t="s">
        <v>241</v>
      </c>
      <c r="BA38" s="660"/>
      <c r="BB38" s="660"/>
      <c r="BC38" s="660"/>
      <c r="BD38" s="692"/>
      <c r="BE38" s="692"/>
      <c r="BF38" s="718"/>
      <c r="BG38" s="674" t="s">
        <v>341</v>
      </c>
      <c r="BH38" s="675"/>
      <c r="BI38" s="675"/>
      <c r="BJ38" s="675"/>
      <c r="BK38" s="675"/>
      <c r="BL38" s="675"/>
      <c r="BM38" s="675"/>
      <c r="BN38" s="675"/>
      <c r="BO38" s="675"/>
      <c r="BP38" s="675"/>
      <c r="BQ38" s="675"/>
      <c r="BR38" s="675"/>
      <c r="BS38" s="675"/>
      <c r="BT38" s="675"/>
      <c r="BU38" s="676"/>
      <c r="BV38" s="659">
        <v>343</v>
      </c>
      <c r="BW38" s="660"/>
      <c r="BX38" s="660"/>
      <c r="BY38" s="660"/>
      <c r="BZ38" s="660"/>
      <c r="CA38" s="660"/>
      <c r="CB38" s="669"/>
      <c r="CD38" s="674" t="s">
        <v>342</v>
      </c>
      <c r="CE38" s="675"/>
      <c r="CF38" s="675"/>
      <c r="CG38" s="675"/>
      <c r="CH38" s="675"/>
      <c r="CI38" s="675"/>
      <c r="CJ38" s="675"/>
      <c r="CK38" s="675"/>
      <c r="CL38" s="675"/>
      <c r="CM38" s="675"/>
      <c r="CN38" s="675"/>
      <c r="CO38" s="675"/>
      <c r="CP38" s="675"/>
      <c r="CQ38" s="676"/>
      <c r="CR38" s="659">
        <v>296814</v>
      </c>
      <c r="CS38" s="660"/>
      <c r="CT38" s="660"/>
      <c r="CU38" s="660"/>
      <c r="CV38" s="660"/>
      <c r="CW38" s="660"/>
      <c r="CX38" s="660"/>
      <c r="CY38" s="661"/>
      <c r="CZ38" s="664">
        <v>13.1</v>
      </c>
      <c r="DA38" s="694"/>
      <c r="DB38" s="694"/>
      <c r="DC38" s="697"/>
      <c r="DD38" s="668">
        <v>284954</v>
      </c>
      <c r="DE38" s="660"/>
      <c r="DF38" s="660"/>
      <c r="DG38" s="660"/>
      <c r="DH38" s="660"/>
      <c r="DI38" s="660"/>
      <c r="DJ38" s="660"/>
      <c r="DK38" s="661"/>
      <c r="DL38" s="668">
        <v>195095</v>
      </c>
      <c r="DM38" s="660"/>
      <c r="DN38" s="660"/>
      <c r="DO38" s="660"/>
      <c r="DP38" s="660"/>
      <c r="DQ38" s="660"/>
      <c r="DR38" s="660"/>
      <c r="DS38" s="660"/>
      <c r="DT38" s="660"/>
      <c r="DU38" s="660"/>
      <c r="DV38" s="661"/>
      <c r="DW38" s="664">
        <v>12.2</v>
      </c>
      <c r="DX38" s="694"/>
      <c r="DY38" s="694"/>
      <c r="DZ38" s="694"/>
      <c r="EA38" s="694"/>
      <c r="EB38" s="694"/>
      <c r="EC38" s="695"/>
    </row>
    <row r="39" spans="2:133" ht="11.25" customHeight="1">
      <c r="AQ39" s="736" t="s">
        <v>343</v>
      </c>
      <c r="AR39" s="737"/>
      <c r="AS39" s="737"/>
      <c r="AT39" s="737"/>
      <c r="AU39" s="737"/>
      <c r="AV39" s="737"/>
      <c r="AW39" s="737"/>
      <c r="AX39" s="737"/>
      <c r="AY39" s="738"/>
      <c r="AZ39" s="659" t="s">
        <v>235</v>
      </c>
      <c r="BA39" s="660"/>
      <c r="BB39" s="660"/>
      <c r="BC39" s="660"/>
      <c r="BD39" s="692"/>
      <c r="BE39" s="692"/>
      <c r="BF39" s="718"/>
      <c r="BG39" s="750" t="s">
        <v>344</v>
      </c>
      <c r="BH39" s="751"/>
      <c r="BI39" s="751"/>
      <c r="BJ39" s="751"/>
      <c r="BK39" s="751"/>
      <c r="BL39" s="215"/>
      <c r="BM39" s="675" t="s">
        <v>345</v>
      </c>
      <c r="BN39" s="675"/>
      <c r="BO39" s="675"/>
      <c r="BP39" s="675"/>
      <c r="BQ39" s="675"/>
      <c r="BR39" s="675"/>
      <c r="BS39" s="675"/>
      <c r="BT39" s="675"/>
      <c r="BU39" s="676"/>
      <c r="BV39" s="659">
        <v>124</v>
      </c>
      <c r="BW39" s="660"/>
      <c r="BX39" s="660"/>
      <c r="BY39" s="660"/>
      <c r="BZ39" s="660"/>
      <c r="CA39" s="660"/>
      <c r="CB39" s="669"/>
      <c r="CD39" s="674" t="s">
        <v>346</v>
      </c>
      <c r="CE39" s="675"/>
      <c r="CF39" s="675"/>
      <c r="CG39" s="675"/>
      <c r="CH39" s="675"/>
      <c r="CI39" s="675"/>
      <c r="CJ39" s="675"/>
      <c r="CK39" s="675"/>
      <c r="CL39" s="675"/>
      <c r="CM39" s="675"/>
      <c r="CN39" s="675"/>
      <c r="CO39" s="675"/>
      <c r="CP39" s="675"/>
      <c r="CQ39" s="676"/>
      <c r="CR39" s="659">
        <v>75812</v>
      </c>
      <c r="CS39" s="692"/>
      <c r="CT39" s="692"/>
      <c r="CU39" s="692"/>
      <c r="CV39" s="692"/>
      <c r="CW39" s="692"/>
      <c r="CX39" s="692"/>
      <c r="CY39" s="693"/>
      <c r="CZ39" s="664">
        <v>3.4</v>
      </c>
      <c r="DA39" s="694"/>
      <c r="DB39" s="694"/>
      <c r="DC39" s="697"/>
      <c r="DD39" s="668">
        <v>73227</v>
      </c>
      <c r="DE39" s="692"/>
      <c r="DF39" s="692"/>
      <c r="DG39" s="692"/>
      <c r="DH39" s="692"/>
      <c r="DI39" s="692"/>
      <c r="DJ39" s="692"/>
      <c r="DK39" s="693"/>
      <c r="DL39" s="668" t="s">
        <v>241</v>
      </c>
      <c r="DM39" s="692"/>
      <c r="DN39" s="692"/>
      <c r="DO39" s="692"/>
      <c r="DP39" s="692"/>
      <c r="DQ39" s="692"/>
      <c r="DR39" s="692"/>
      <c r="DS39" s="692"/>
      <c r="DT39" s="692"/>
      <c r="DU39" s="692"/>
      <c r="DV39" s="693"/>
      <c r="DW39" s="664" t="s">
        <v>241</v>
      </c>
      <c r="DX39" s="694"/>
      <c r="DY39" s="694"/>
      <c r="DZ39" s="694"/>
      <c r="EA39" s="694"/>
      <c r="EB39" s="694"/>
      <c r="EC39" s="695"/>
    </row>
    <row r="40" spans="2:133" ht="11.25" customHeight="1">
      <c r="AQ40" s="736" t="s">
        <v>347</v>
      </c>
      <c r="AR40" s="737"/>
      <c r="AS40" s="737"/>
      <c r="AT40" s="737"/>
      <c r="AU40" s="737"/>
      <c r="AV40" s="737"/>
      <c r="AW40" s="737"/>
      <c r="AX40" s="737"/>
      <c r="AY40" s="738"/>
      <c r="AZ40" s="659">
        <v>43935</v>
      </c>
      <c r="BA40" s="660"/>
      <c r="BB40" s="660"/>
      <c r="BC40" s="660"/>
      <c r="BD40" s="692"/>
      <c r="BE40" s="692"/>
      <c r="BF40" s="718"/>
      <c r="BG40" s="750"/>
      <c r="BH40" s="751"/>
      <c r="BI40" s="751"/>
      <c r="BJ40" s="751"/>
      <c r="BK40" s="751"/>
      <c r="BL40" s="215"/>
      <c r="BM40" s="675" t="s">
        <v>348</v>
      </c>
      <c r="BN40" s="675"/>
      <c r="BO40" s="675"/>
      <c r="BP40" s="675"/>
      <c r="BQ40" s="675"/>
      <c r="BR40" s="675"/>
      <c r="BS40" s="675"/>
      <c r="BT40" s="675"/>
      <c r="BU40" s="676"/>
      <c r="BV40" s="659">
        <v>243</v>
      </c>
      <c r="BW40" s="660"/>
      <c r="BX40" s="660"/>
      <c r="BY40" s="660"/>
      <c r="BZ40" s="660"/>
      <c r="CA40" s="660"/>
      <c r="CB40" s="669"/>
      <c r="CD40" s="674" t="s">
        <v>349</v>
      </c>
      <c r="CE40" s="675"/>
      <c r="CF40" s="675"/>
      <c r="CG40" s="675"/>
      <c r="CH40" s="675"/>
      <c r="CI40" s="675"/>
      <c r="CJ40" s="675"/>
      <c r="CK40" s="675"/>
      <c r="CL40" s="675"/>
      <c r="CM40" s="675"/>
      <c r="CN40" s="675"/>
      <c r="CO40" s="675"/>
      <c r="CP40" s="675"/>
      <c r="CQ40" s="676"/>
      <c r="CR40" s="659">
        <v>42380</v>
      </c>
      <c r="CS40" s="660"/>
      <c r="CT40" s="660"/>
      <c r="CU40" s="660"/>
      <c r="CV40" s="660"/>
      <c r="CW40" s="660"/>
      <c r="CX40" s="660"/>
      <c r="CY40" s="661"/>
      <c r="CZ40" s="664">
        <v>1.9</v>
      </c>
      <c r="DA40" s="694"/>
      <c r="DB40" s="694"/>
      <c r="DC40" s="697"/>
      <c r="DD40" s="668">
        <v>13380</v>
      </c>
      <c r="DE40" s="660"/>
      <c r="DF40" s="660"/>
      <c r="DG40" s="660"/>
      <c r="DH40" s="660"/>
      <c r="DI40" s="660"/>
      <c r="DJ40" s="660"/>
      <c r="DK40" s="661"/>
      <c r="DL40" s="668" t="s">
        <v>235</v>
      </c>
      <c r="DM40" s="660"/>
      <c r="DN40" s="660"/>
      <c r="DO40" s="660"/>
      <c r="DP40" s="660"/>
      <c r="DQ40" s="660"/>
      <c r="DR40" s="660"/>
      <c r="DS40" s="660"/>
      <c r="DT40" s="660"/>
      <c r="DU40" s="660"/>
      <c r="DV40" s="661"/>
      <c r="DW40" s="664" t="s">
        <v>235</v>
      </c>
      <c r="DX40" s="694"/>
      <c r="DY40" s="694"/>
      <c r="DZ40" s="694"/>
      <c r="EA40" s="694"/>
      <c r="EB40" s="694"/>
      <c r="EC40" s="695"/>
    </row>
    <row r="41" spans="2:133" ht="11.25" customHeight="1">
      <c r="AQ41" s="746" t="s">
        <v>350</v>
      </c>
      <c r="AR41" s="747"/>
      <c r="AS41" s="747"/>
      <c r="AT41" s="747"/>
      <c r="AU41" s="747"/>
      <c r="AV41" s="747"/>
      <c r="AW41" s="747"/>
      <c r="AX41" s="747"/>
      <c r="AY41" s="748"/>
      <c r="AZ41" s="739">
        <v>64982</v>
      </c>
      <c r="BA41" s="740"/>
      <c r="BB41" s="740"/>
      <c r="BC41" s="740"/>
      <c r="BD41" s="729"/>
      <c r="BE41" s="729"/>
      <c r="BF41" s="731"/>
      <c r="BG41" s="752"/>
      <c r="BH41" s="753"/>
      <c r="BI41" s="753"/>
      <c r="BJ41" s="753"/>
      <c r="BK41" s="753"/>
      <c r="BL41" s="216"/>
      <c r="BM41" s="684" t="s">
        <v>351</v>
      </c>
      <c r="BN41" s="684"/>
      <c r="BO41" s="684"/>
      <c r="BP41" s="684"/>
      <c r="BQ41" s="684"/>
      <c r="BR41" s="684"/>
      <c r="BS41" s="684"/>
      <c r="BT41" s="684"/>
      <c r="BU41" s="685"/>
      <c r="BV41" s="739">
        <v>444</v>
      </c>
      <c r="BW41" s="740"/>
      <c r="BX41" s="740"/>
      <c r="BY41" s="740"/>
      <c r="BZ41" s="740"/>
      <c r="CA41" s="740"/>
      <c r="CB41" s="749"/>
      <c r="CD41" s="674" t="s">
        <v>352</v>
      </c>
      <c r="CE41" s="675"/>
      <c r="CF41" s="675"/>
      <c r="CG41" s="675"/>
      <c r="CH41" s="675"/>
      <c r="CI41" s="675"/>
      <c r="CJ41" s="675"/>
      <c r="CK41" s="675"/>
      <c r="CL41" s="675"/>
      <c r="CM41" s="675"/>
      <c r="CN41" s="675"/>
      <c r="CO41" s="675"/>
      <c r="CP41" s="675"/>
      <c r="CQ41" s="676"/>
      <c r="CR41" s="659" t="s">
        <v>131</v>
      </c>
      <c r="CS41" s="692"/>
      <c r="CT41" s="692"/>
      <c r="CU41" s="692"/>
      <c r="CV41" s="692"/>
      <c r="CW41" s="692"/>
      <c r="CX41" s="692"/>
      <c r="CY41" s="693"/>
      <c r="CZ41" s="664" t="s">
        <v>235</v>
      </c>
      <c r="DA41" s="694"/>
      <c r="DB41" s="694"/>
      <c r="DC41" s="697"/>
      <c r="DD41" s="668" t="s">
        <v>131</v>
      </c>
      <c r="DE41" s="692"/>
      <c r="DF41" s="692"/>
      <c r="DG41" s="692"/>
      <c r="DH41" s="692"/>
      <c r="DI41" s="692"/>
      <c r="DJ41" s="692"/>
      <c r="DK41" s="693"/>
      <c r="DL41" s="757"/>
      <c r="DM41" s="758"/>
      <c r="DN41" s="758"/>
      <c r="DO41" s="758"/>
      <c r="DP41" s="758"/>
      <c r="DQ41" s="758"/>
      <c r="DR41" s="758"/>
      <c r="DS41" s="758"/>
      <c r="DT41" s="758"/>
      <c r="DU41" s="758"/>
      <c r="DV41" s="759"/>
      <c r="DW41" s="754"/>
      <c r="DX41" s="755"/>
      <c r="DY41" s="755"/>
      <c r="DZ41" s="755"/>
      <c r="EA41" s="755"/>
      <c r="EB41" s="755"/>
      <c r="EC41" s="756"/>
    </row>
    <row r="42" spans="2:133" ht="11.25" customHeight="1">
      <c r="B42" s="209" t="s">
        <v>353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354</v>
      </c>
      <c r="CE42" s="657"/>
      <c r="CF42" s="657"/>
      <c r="CG42" s="657"/>
      <c r="CH42" s="657"/>
      <c r="CI42" s="657"/>
      <c r="CJ42" s="657"/>
      <c r="CK42" s="657"/>
      <c r="CL42" s="657"/>
      <c r="CM42" s="657"/>
      <c r="CN42" s="657"/>
      <c r="CO42" s="657"/>
      <c r="CP42" s="657"/>
      <c r="CQ42" s="658"/>
      <c r="CR42" s="659">
        <v>303577</v>
      </c>
      <c r="CS42" s="660"/>
      <c r="CT42" s="660"/>
      <c r="CU42" s="660"/>
      <c r="CV42" s="660"/>
      <c r="CW42" s="660"/>
      <c r="CX42" s="660"/>
      <c r="CY42" s="661"/>
      <c r="CZ42" s="664">
        <v>13.4</v>
      </c>
      <c r="DA42" s="665"/>
      <c r="DB42" s="665"/>
      <c r="DC42" s="760"/>
      <c r="DD42" s="668">
        <v>104711</v>
      </c>
      <c r="DE42" s="660"/>
      <c r="DF42" s="660"/>
      <c r="DG42" s="660"/>
      <c r="DH42" s="660"/>
      <c r="DI42" s="660"/>
      <c r="DJ42" s="660"/>
      <c r="DK42" s="661"/>
      <c r="DL42" s="757"/>
      <c r="DM42" s="758"/>
      <c r="DN42" s="758"/>
      <c r="DO42" s="758"/>
      <c r="DP42" s="758"/>
      <c r="DQ42" s="758"/>
      <c r="DR42" s="758"/>
      <c r="DS42" s="758"/>
      <c r="DT42" s="758"/>
      <c r="DU42" s="758"/>
      <c r="DV42" s="759"/>
      <c r="DW42" s="754"/>
      <c r="DX42" s="755"/>
      <c r="DY42" s="755"/>
      <c r="DZ42" s="755"/>
      <c r="EA42" s="755"/>
      <c r="EB42" s="755"/>
      <c r="EC42" s="756"/>
    </row>
    <row r="43" spans="2:133" ht="11.25" customHeight="1">
      <c r="B43" s="219" t="s">
        <v>355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356</v>
      </c>
      <c r="CE43" s="657"/>
      <c r="CF43" s="657"/>
      <c r="CG43" s="657"/>
      <c r="CH43" s="657"/>
      <c r="CI43" s="657"/>
      <c r="CJ43" s="657"/>
      <c r="CK43" s="657"/>
      <c r="CL43" s="657"/>
      <c r="CM43" s="657"/>
      <c r="CN43" s="657"/>
      <c r="CO43" s="657"/>
      <c r="CP43" s="657"/>
      <c r="CQ43" s="658"/>
      <c r="CR43" s="659">
        <v>1117</v>
      </c>
      <c r="CS43" s="692"/>
      <c r="CT43" s="692"/>
      <c r="CU43" s="692"/>
      <c r="CV43" s="692"/>
      <c r="CW43" s="692"/>
      <c r="CX43" s="692"/>
      <c r="CY43" s="693"/>
      <c r="CZ43" s="664">
        <v>0</v>
      </c>
      <c r="DA43" s="694"/>
      <c r="DB43" s="694"/>
      <c r="DC43" s="697"/>
      <c r="DD43" s="668">
        <v>1117</v>
      </c>
      <c r="DE43" s="692"/>
      <c r="DF43" s="692"/>
      <c r="DG43" s="692"/>
      <c r="DH43" s="692"/>
      <c r="DI43" s="692"/>
      <c r="DJ43" s="692"/>
      <c r="DK43" s="693"/>
      <c r="DL43" s="757"/>
      <c r="DM43" s="758"/>
      <c r="DN43" s="758"/>
      <c r="DO43" s="758"/>
      <c r="DP43" s="758"/>
      <c r="DQ43" s="758"/>
      <c r="DR43" s="758"/>
      <c r="DS43" s="758"/>
      <c r="DT43" s="758"/>
      <c r="DU43" s="758"/>
      <c r="DV43" s="759"/>
      <c r="DW43" s="754"/>
      <c r="DX43" s="755"/>
      <c r="DY43" s="755"/>
      <c r="DZ43" s="755"/>
      <c r="EA43" s="755"/>
      <c r="EB43" s="755"/>
      <c r="EC43" s="756"/>
    </row>
    <row r="44" spans="2:133" ht="11.25" customHeight="1">
      <c r="B44" s="220" t="s">
        <v>357</v>
      </c>
      <c r="CD44" s="771" t="s">
        <v>309</v>
      </c>
      <c r="CE44" s="772"/>
      <c r="CF44" s="656" t="s">
        <v>358</v>
      </c>
      <c r="CG44" s="657"/>
      <c r="CH44" s="657"/>
      <c r="CI44" s="657"/>
      <c r="CJ44" s="657"/>
      <c r="CK44" s="657"/>
      <c r="CL44" s="657"/>
      <c r="CM44" s="657"/>
      <c r="CN44" s="657"/>
      <c r="CO44" s="657"/>
      <c r="CP44" s="657"/>
      <c r="CQ44" s="658"/>
      <c r="CR44" s="659">
        <v>278370</v>
      </c>
      <c r="CS44" s="660"/>
      <c r="CT44" s="660"/>
      <c r="CU44" s="660"/>
      <c r="CV44" s="660"/>
      <c r="CW44" s="660"/>
      <c r="CX44" s="660"/>
      <c r="CY44" s="661"/>
      <c r="CZ44" s="664">
        <v>12.3</v>
      </c>
      <c r="DA44" s="665"/>
      <c r="DB44" s="665"/>
      <c r="DC44" s="760"/>
      <c r="DD44" s="668">
        <v>103304</v>
      </c>
      <c r="DE44" s="660"/>
      <c r="DF44" s="660"/>
      <c r="DG44" s="660"/>
      <c r="DH44" s="660"/>
      <c r="DI44" s="660"/>
      <c r="DJ44" s="660"/>
      <c r="DK44" s="661"/>
      <c r="DL44" s="757"/>
      <c r="DM44" s="758"/>
      <c r="DN44" s="758"/>
      <c r="DO44" s="758"/>
      <c r="DP44" s="758"/>
      <c r="DQ44" s="758"/>
      <c r="DR44" s="758"/>
      <c r="DS44" s="758"/>
      <c r="DT44" s="758"/>
      <c r="DU44" s="758"/>
      <c r="DV44" s="759"/>
      <c r="DW44" s="754"/>
      <c r="DX44" s="755"/>
      <c r="DY44" s="755"/>
      <c r="DZ44" s="755"/>
      <c r="EA44" s="755"/>
      <c r="EB44" s="755"/>
      <c r="EC44" s="756"/>
    </row>
    <row r="45" spans="2:133" ht="11.25" customHeight="1">
      <c r="CD45" s="773"/>
      <c r="CE45" s="774"/>
      <c r="CF45" s="656" t="s">
        <v>359</v>
      </c>
      <c r="CG45" s="657"/>
      <c r="CH45" s="657"/>
      <c r="CI45" s="657"/>
      <c r="CJ45" s="657"/>
      <c r="CK45" s="657"/>
      <c r="CL45" s="657"/>
      <c r="CM45" s="657"/>
      <c r="CN45" s="657"/>
      <c r="CO45" s="657"/>
      <c r="CP45" s="657"/>
      <c r="CQ45" s="658"/>
      <c r="CR45" s="659">
        <v>62217</v>
      </c>
      <c r="CS45" s="692"/>
      <c r="CT45" s="692"/>
      <c r="CU45" s="692"/>
      <c r="CV45" s="692"/>
      <c r="CW45" s="692"/>
      <c r="CX45" s="692"/>
      <c r="CY45" s="693"/>
      <c r="CZ45" s="664">
        <v>2.8</v>
      </c>
      <c r="DA45" s="694"/>
      <c r="DB45" s="694"/>
      <c r="DC45" s="697"/>
      <c r="DD45" s="668">
        <v>8407</v>
      </c>
      <c r="DE45" s="692"/>
      <c r="DF45" s="692"/>
      <c r="DG45" s="692"/>
      <c r="DH45" s="692"/>
      <c r="DI45" s="692"/>
      <c r="DJ45" s="692"/>
      <c r="DK45" s="693"/>
      <c r="DL45" s="757"/>
      <c r="DM45" s="758"/>
      <c r="DN45" s="758"/>
      <c r="DO45" s="758"/>
      <c r="DP45" s="758"/>
      <c r="DQ45" s="758"/>
      <c r="DR45" s="758"/>
      <c r="DS45" s="758"/>
      <c r="DT45" s="758"/>
      <c r="DU45" s="758"/>
      <c r="DV45" s="759"/>
      <c r="DW45" s="754"/>
      <c r="DX45" s="755"/>
      <c r="DY45" s="755"/>
      <c r="DZ45" s="755"/>
      <c r="EA45" s="755"/>
      <c r="EB45" s="755"/>
      <c r="EC45" s="756"/>
    </row>
    <row r="46" spans="2:133" ht="11.25" customHeight="1">
      <c r="CD46" s="773"/>
      <c r="CE46" s="774"/>
      <c r="CF46" s="656" t="s">
        <v>360</v>
      </c>
      <c r="CG46" s="657"/>
      <c r="CH46" s="657"/>
      <c r="CI46" s="657"/>
      <c r="CJ46" s="657"/>
      <c r="CK46" s="657"/>
      <c r="CL46" s="657"/>
      <c r="CM46" s="657"/>
      <c r="CN46" s="657"/>
      <c r="CO46" s="657"/>
      <c r="CP46" s="657"/>
      <c r="CQ46" s="658"/>
      <c r="CR46" s="659">
        <v>216153</v>
      </c>
      <c r="CS46" s="660"/>
      <c r="CT46" s="660"/>
      <c r="CU46" s="660"/>
      <c r="CV46" s="660"/>
      <c r="CW46" s="660"/>
      <c r="CX46" s="660"/>
      <c r="CY46" s="661"/>
      <c r="CZ46" s="664">
        <v>9.6</v>
      </c>
      <c r="DA46" s="665"/>
      <c r="DB46" s="665"/>
      <c r="DC46" s="760"/>
      <c r="DD46" s="668">
        <v>94897</v>
      </c>
      <c r="DE46" s="660"/>
      <c r="DF46" s="660"/>
      <c r="DG46" s="660"/>
      <c r="DH46" s="660"/>
      <c r="DI46" s="660"/>
      <c r="DJ46" s="660"/>
      <c r="DK46" s="661"/>
      <c r="DL46" s="757"/>
      <c r="DM46" s="758"/>
      <c r="DN46" s="758"/>
      <c r="DO46" s="758"/>
      <c r="DP46" s="758"/>
      <c r="DQ46" s="758"/>
      <c r="DR46" s="758"/>
      <c r="DS46" s="758"/>
      <c r="DT46" s="758"/>
      <c r="DU46" s="758"/>
      <c r="DV46" s="759"/>
      <c r="DW46" s="754"/>
      <c r="DX46" s="755"/>
      <c r="DY46" s="755"/>
      <c r="DZ46" s="755"/>
      <c r="EA46" s="755"/>
      <c r="EB46" s="755"/>
      <c r="EC46" s="756"/>
    </row>
    <row r="47" spans="2:133" ht="11.25" customHeight="1">
      <c r="CD47" s="773"/>
      <c r="CE47" s="774"/>
      <c r="CF47" s="656" t="s">
        <v>361</v>
      </c>
      <c r="CG47" s="657"/>
      <c r="CH47" s="657"/>
      <c r="CI47" s="657"/>
      <c r="CJ47" s="657"/>
      <c r="CK47" s="657"/>
      <c r="CL47" s="657"/>
      <c r="CM47" s="657"/>
      <c r="CN47" s="657"/>
      <c r="CO47" s="657"/>
      <c r="CP47" s="657"/>
      <c r="CQ47" s="658"/>
      <c r="CR47" s="659">
        <v>25207</v>
      </c>
      <c r="CS47" s="692"/>
      <c r="CT47" s="692"/>
      <c r="CU47" s="692"/>
      <c r="CV47" s="692"/>
      <c r="CW47" s="692"/>
      <c r="CX47" s="692"/>
      <c r="CY47" s="693"/>
      <c r="CZ47" s="664">
        <v>1.1000000000000001</v>
      </c>
      <c r="DA47" s="694"/>
      <c r="DB47" s="694"/>
      <c r="DC47" s="697"/>
      <c r="DD47" s="668">
        <v>1407</v>
      </c>
      <c r="DE47" s="692"/>
      <c r="DF47" s="692"/>
      <c r="DG47" s="692"/>
      <c r="DH47" s="692"/>
      <c r="DI47" s="692"/>
      <c r="DJ47" s="692"/>
      <c r="DK47" s="693"/>
      <c r="DL47" s="757"/>
      <c r="DM47" s="758"/>
      <c r="DN47" s="758"/>
      <c r="DO47" s="758"/>
      <c r="DP47" s="758"/>
      <c r="DQ47" s="758"/>
      <c r="DR47" s="758"/>
      <c r="DS47" s="758"/>
      <c r="DT47" s="758"/>
      <c r="DU47" s="758"/>
      <c r="DV47" s="759"/>
      <c r="DW47" s="754"/>
      <c r="DX47" s="755"/>
      <c r="DY47" s="755"/>
      <c r="DZ47" s="755"/>
      <c r="EA47" s="755"/>
      <c r="EB47" s="755"/>
      <c r="EC47" s="756"/>
    </row>
    <row r="48" spans="2:133">
      <c r="CD48" s="775"/>
      <c r="CE48" s="776"/>
      <c r="CF48" s="656" t="s">
        <v>362</v>
      </c>
      <c r="CG48" s="657"/>
      <c r="CH48" s="657"/>
      <c r="CI48" s="657"/>
      <c r="CJ48" s="657"/>
      <c r="CK48" s="657"/>
      <c r="CL48" s="657"/>
      <c r="CM48" s="657"/>
      <c r="CN48" s="657"/>
      <c r="CO48" s="657"/>
      <c r="CP48" s="657"/>
      <c r="CQ48" s="658"/>
      <c r="CR48" s="659" t="s">
        <v>250</v>
      </c>
      <c r="CS48" s="660"/>
      <c r="CT48" s="660"/>
      <c r="CU48" s="660"/>
      <c r="CV48" s="660"/>
      <c r="CW48" s="660"/>
      <c r="CX48" s="660"/>
      <c r="CY48" s="661"/>
      <c r="CZ48" s="664" t="s">
        <v>241</v>
      </c>
      <c r="DA48" s="665"/>
      <c r="DB48" s="665"/>
      <c r="DC48" s="760"/>
      <c r="DD48" s="668" t="s">
        <v>250</v>
      </c>
      <c r="DE48" s="660"/>
      <c r="DF48" s="660"/>
      <c r="DG48" s="660"/>
      <c r="DH48" s="660"/>
      <c r="DI48" s="660"/>
      <c r="DJ48" s="660"/>
      <c r="DK48" s="661"/>
      <c r="DL48" s="757"/>
      <c r="DM48" s="758"/>
      <c r="DN48" s="758"/>
      <c r="DO48" s="758"/>
      <c r="DP48" s="758"/>
      <c r="DQ48" s="758"/>
      <c r="DR48" s="758"/>
      <c r="DS48" s="758"/>
      <c r="DT48" s="758"/>
      <c r="DU48" s="758"/>
      <c r="DV48" s="759"/>
      <c r="DW48" s="754"/>
      <c r="DX48" s="755"/>
      <c r="DY48" s="755"/>
      <c r="DZ48" s="755"/>
      <c r="EA48" s="755"/>
      <c r="EB48" s="755"/>
      <c r="EC48" s="756"/>
    </row>
    <row r="49" spans="82:133" ht="11.25" customHeight="1">
      <c r="CD49" s="704" t="s">
        <v>363</v>
      </c>
      <c r="CE49" s="705"/>
      <c r="CF49" s="705"/>
      <c r="CG49" s="705"/>
      <c r="CH49" s="705"/>
      <c r="CI49" s="705"/>
      <c r="CJ49" s="705"/>
      <c r="CK49" s="705"/>
      <c r="CL49" s="705"/>
      <c r="CM49" s="705"/>
      <c r="CN49" s="705"/>
      <c r="CO49" s="705"/>
      <c r="CP49" s="705"/>
      <c r="CQ49" s="706"/>
      <c r="CR49" s="739">
        <v>2261133</v>
      </c>
      <c r="CS49" s="729"/>
      <c r="CT49" s="729"/>
      <c r="CU49" s="729"/>
      <c r="CV49" s="729"/>
      <c r="CW49" s="729"/>
      <c r="CX49" s="729"/>
      <c r="CY49" s="761"/>
      <c r="CZ49" s="744">
        <v>100</v>
      </c>
      <c r="DA49" s="762"/>
      <c r="DB49" s="762"/>
      <c r="DC49" s="763"/>
      <c r="DD49" s="764">
        <v>1765022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cc9irKe9UWvoFUGY/EbI2G3JzcSu8mqUERTToNjKejA1LCbXYFC+F+28EDMIN5z9qE8hgBSDQLseBE83CDMfVg==" saltValue="HJAwMXxiXvkIxlQZNz7BGA=="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topLeftCell="F55" zoomScale="70" zoomScaleNormal="25" zoomScaleSheetLayoutView="70" workbookViewId="0">
      <selection activeCell="A24" sqref="A24:AY24"/>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365</v>
      </c>
      <c r="DK2" s="807"/>
      <c r="DL2" s="807"/>
      <c r="DM2" s="807"/>
      <c r="DN2" s="807"/>
      <c r="DO2" s="808"/>
      <c r="DP2" s="229"/>
      <c r="DQ2" s="806" t="s">
        <v>366</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369</v>
      </c>
      <c r="B5" s="801"/>
      <c r="C5" s="801"/>
      <c r="D5" s="801"/>
      <c r="E5" s="801"/>
      <c r="F5" s="801"/>
      <c r="G5" s="801"/>
      <c r="H5" s="801"/>
      <c r="I5" s="801"/>
      <c r="J5" s="801"/>
      <c r="K5" s="801"/>
      <c r="L5" s="801"/>
      <c r="M5" s="801"/>
      <c r="N5" s="801"/>
      <c r="O5" s="801"/>
      <c r="P5" s="802"/>
      <c r="Q5" s="777" t="s">
        <v>370</v>
      </c>
      <c r="R5" s="778"/>
      <c r="S5" s="778"/>
      <c r="T5" s="778"/>
      <c r="U5" s="779"/>
      <c r="V5" s="777" t="s">
        <v>371</v>
      </c>
      <c r="W5" s="778"/>
      <c r="X5" s="778"/>
      <c r="Y5" s="778"/>
      <c r="Z5" s="779"/>
      <c r="AA5" s="777" t="s">
        <v>372</v>
      </c>
      <c r="AB5" s="778"/>
      <c r="AC5" s="778"/>
      <c r="AD5" s="778"/>
      <c r="AE5" s="778"/>
      <c r="AF5" s="810" t="s">
        <v>373</v>
      </c>
      <c r="AG5" s="778"/>
      <c r="AH5" s="778"/>
      <c r="AI5" s="778"/>
      <c r="AJ5" s="789"/>
      <c r="AK5" s="778" t="s">
        <v>374</v>
      </c>
      <c r="AL5" s="778"/>
      <c r="AM5" s="778"/>
      <c r="AN5" s="778"/>
      <c r="AO5" s="779"/>
      <c r="AP5" s="777" t="s">
        <v>375</v>
      </c>
      <c r="AQ5" s="778"/>
      <c r="AR5" s="778"/>
      <c r="AS5" s="778"/>
      <c r="AT5" s="779"/>
      <c r="AU5" s="777" t="s">
        <v>376</v>
      </c>
      <c r="AV5" s="778"/>
      <c r="AW5" s="778"/>
      <c r="AX5" s="778"/>
      <c r="AY5" s="789"/>
      <c r="AZ5" s="236"/>
      <c r="BA5" s="236"/>
      <c r="BB5" s="236"/>
      <c r="BC5" s="236"/>
      <c r="BD5" s="236"/>
      <c r="BE5" s="237"/>
      <c r="BF5" s="237"/>
      <c r="BG5" s="237"/>
      <c r="BH5" s="237"/>
      <c r="BI5" s="237"/>
      <c r="BJ5" s="237"/>
      <c r="BK5" s="237"/>
      <c r="BL5" s="237"/>
      <c r="BM5" s="237"/>
      <c r="BN5" s="237"/>
      <c r="BO5" s="237"/>
      <c r="BP5" s="237"/>
      <c r="BQ5" s="800" t="s">
        <v>377</v>
      </c>
      <c r="BR5" s="801"/>
      <c r="BS5" s="801"/>
      <c r="BT5" s="801"/>
      <c r="BU5" s="801"/>
      <c r="BV5" s="801"/>
      <c r="BW5" s="801"/>
      <c r="BX5" s="801"/>
      <c r="BY5" s="801"/>
      <c r="BZ5" s="801"/>
      <c r="CA5" s="801"/>
      <c r="CB5" s="801"/>
      <c r="CC5" s="801"/>
      <c r="CD5" s="801"/>
      <c r="CE5" s="801"/>
      <c r="CF5" s="801"/>
      <c r="CG5" s="802"/>
      <c r="CH5" s="777" t="s">
        <v>378</v>
      </c>
      <c r="CI5" s="778"/>
      <c r="CJ5" s="778"/>
      <c r="CK5" s="778"/>
      <c r="CL5" s="779"/>
      <c r="CM5" s="777" t="s">
        <v>379</v>
      </c>
      <c r="CN5" s="778"/>
      <c r="CO5" s="778"/>
      <c r="CP5" s="778"/>
      <c r="CQ5" s="779"/>
      <c r="CR5" s="777" t="s">
        <v>380</v>
      </c>
      <c r="CS5" s="778"/>
      <c r="CT5" s="778"/>
      <c r="CU5" s="778"/>
      <c r="CV5" s="779"/>
      <c r="CW5" s="777" t="s">
        <v>381</v>
      </c>
      <c r="CX5" s="778"/>
      <c r="CY5" s="778"/>
      <c r="CZ5" s="778"/>
      <c r="DA5" s="779"/>
      <c r="DB5" s="777" t="s">
        <v>382</v>
      </c>
      <c r="DC5" s="778"/>
      <c r="DD5" s="778"/>
      <c r="DE5" s="778"/>
      <c r="DF5" s="779"/>
      <c r="DG5" s="783" t="s">
        <v>383</v>
      </c>
      <c r="DH5" s="784"/>
      <c r="DI5" s="784"/>
      <c r="DJ5" s="784"/>
      <c r="DK5" s="785"/>
      <c r="DL5" s="783" t="s">
        <v>384</v>
      </c>
      <c r="DM5" s="784"/>
      <c r="DN5" s="784"/>
      <c r="DO5" s="784"/>
      <c r="DP5" s="785"/>
      <c r="DQ5" s="777" t="s">
        <v>385</v>
      </c>
      <c r="DR5" s="778"/>
      <c r="DS5" s="778"/>
      <c r="DT5" s="778"/>
      <c r="DU5" s="779"/>
      <c r="DV5" s="777" t="s">
        <v>376</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386</v>
      </c>
      <c r="C7" s="792"/>
      <c r="D7" s="792"/>
      <c r="E7" s="792"/>
      <c r="F7" s="792"/>
      <c r="G7" s="792"/>
      <c r="H7" s="792"/>
      <c r="I7" s="792"/>
      <c r="J7" s="792"/>
      <c r="K7" s="792"/>
      <c r="L7" s="792"/>
      <c r="M7" s="792"/>
      <c r="N7" s="792"/>
      <c r="O7" s="792"/>
      <c r="P7" s="793"/>
      <c r="Q7" s="794">
        <v>2283</v>
      </c>
      <c r="R7" s="795"/>
      <c r="S7" s="795"/>
      <c r="T7" s="795"/>
      <c r="U7" s="795"/>
      <c r="V7" s="795">
        <v>2261</v>
      </c>
      <c r="W7" s="795"/>
      <c r="X7" s="795"/>
      <c r="Y7" s="795"/>
      <c r="Z7" s="795"/>
      <c r="AA7" s="795">
        <v>22</v>
      </c>
      <c r="AB7" s="795"/>
      <c r="AC7" s="795"/>
      <c r="AD7" s="795"/>
      <c r="AE7" s="796"/>
      <c r="AF7" s="797">
        <v>18</v>
      </c>
      <c r="AG7" s="798"/>
      <c r="AH7" s="798"/>
      <c r="AI7" s="798"/>
      <c r="AJ7" s="799"/>
      <c r="AK7" s="834">
        <v>81</v>
      </c>
      <c r="AL7" s="835"/>
      <c r="AM7" s="835"/>
      <c r="AN7" s="835"/>
      <c r="AO7" s="835"/>
      <c r="AP7" s="835">
        <v>1987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584</v>
      </c>
      <c r="BT7" s="839"/>
      <c r="BU7" s="839"/>
      <c r="BV7" s="839"/>
      <c r="BW7" s="839"/>
      <c r="BX7" s="839"/>
      <c r="BY7" s="839"/>
      <c r="BZ7" s="839"/>
      <c r="CA7" s="839"/>
      <c r="CB7" s="839"/>
      <c r="CC7" s="839"/>
      <c r="CD7" s="839"/>
      <c r="CE7" s="839"/>
      <c r="CF7" s="839"/>
      <c r="CG7" s="840"/>
      <c r="CH7" s="831">
        <v>0</v>
      </c>
      <c r="CI7" s="832"/>
      <c r="CJ7" s="832"/>
      <c r="CK7" s="832"/>
      <c r="CL7" s="833"/>
      <c r="CM7" s="831">
        <v>10</v>
      </c>
      <c r="CN7" s="832"/>
      <c r="CO7" s="832"/>
      <c r="CP7" s="832"/>
      <c r="CQ7" s="833"/>
      <c r="CR7" s="831">
        <v>6</v>
      </c>
      <c r="CS7" s="832"/>
      <c r="CT7" s="832"/>
      <c r="CU7" s="832"/>
      <c r="CV7" s="833"/>
      <c r="CW7" s="831" t="s">
        <v>582</v>
      </c>
      <c r="CX7" s="832"/>
      <c r="CY7" s="832"/>
      <c r="CZ7" s="832"/>
      <c r="DA7" s="833"/>
      <c r="DB7" s="831" t="s">
        <v>582</v>
      </c>
      <c r="DC7" s="832"/>
      <c r="DD7" s="832"/>
      <c r="DE7" s="832"/>
      <c r="DF7" s="833"/>
      <c r="DG7" s="831" t="s">
        <v>582</v>
      </c>
      <c r="DH7" s="832"/>
      <c r="DI7" s="832"/>
      <c r="DJ7" s="832"/>
      <c r="DK7" s="833"/>
      <c r="DL7" s="831" t="s">
        <v>582</v>
      </c>
      <c r="DM7" s="832"/>
      <c r="DN7" s="832"/>
      <c r="DO7" s="832"/>
      <c r="DP7" s="833"/>
      <c r="DQ7" s="831" t="s">
        <v>582</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388</v>
      </c>
      <c r="B23" s="850" t="s">
        <v>389</v>
      </c>
      <c r="C23" s="851"/>
      <c r="D23" s="851"/>
      <c r="E23" s="851"/>
      <c r="F23" s="851"/>
      <c r="G23" s="851"/>
      <c r="H23" s="851"/>
      <c r="I23" s="851"/>
      <c r="J23" s="851"/>
      <c r="K23" s="851"/>
      <c r="L23" s="851"/>
      <c r="M23" s="851"/>
      <c r="N23" s="851"/>
      <c r="O23" s="851"/>
      <c r="P23" s="852"/>
      <c r="Q23" s="853">
        <v>2283</v>
      </c>
      <c r="R23" s="854"/>
      <c r="S23" s="854"/>
      <c r="T23" s="854"/>
      <c r="U23" s="854"/>
      <c r="V23" s="854">
        <v>2261</v>
      </c>
      <c r="W23" s="854"/>
      <c r="X23" s="854"/>
      <c r="Y23" s="854"/>
      <c r="Z23" s="854"/>
      <c r="AA23" s="854">
        <v>22</v>
      </c>
      <c r="AB23" s="854"/>
      <c r="AC23" s="854"/>
      <c r="AD23" s="854"/>
      <c r="AE23" s="855"/>
      <c r="AF23" s="856">
        <v>18</v>
      </c>
      <c r="AG23" s="854"/>
      <c r="AH23" s="854"/>
      <c r="AI23" s="854"/>
      <c r="AJ23" s="857"/>
      <c r="AK23" s="858"/>
      <c r="AL23" s="859"/>
      <c r="AM23" s="859"/>
      <c r="AN23" s="859"/>
      <c r="AO23" s="859"/>
      <c r="AP23" s="854">
        <v>1987</v>
      </c>
      <c r="AQ23" s="854"/>
      <c r="AR23" s="854"/>
      <c r="AS23" s="854"/>
      <c r="AT23" s="854"/>
      <c r="AU23" s="860"/>
      <c r="AV23" s="860"/>
      <c r="AW23" s="860"/>
      <c r="AX23" s="860"/>
      <c r="AY23" s="861"/>
      <c r="AZ23" s="869" t="s">
        <v>235</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390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391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369</v>
      </c>
      <c r="B26" s="801"/>
      <c r="C26" s="801"/>
      <c r="D26" s="801"/>
      <c r="E26" s="801"/>
      <c r="F26" s="801"/>
      <c r="G26" s="801"/>
      <c r="H26" s="801"/>
      <c r="I26" s="801"/>
      <c r="J26" s="801"/>
      <c r="K26" s="801"/>
      <c r="L26" s="801"/>
      <c r="M26" s="801"/>
      <c r="N26" s="801"/>
      <c r="O26" s="801"/>
      <c r="P26" s="802"/>
      <c r="Q26" s="777" t="s">
        <v>392</v>
      </c>
      <c r="R26" s="778"/>
      <c r="S26" s="778"/>
      <c r="T26" s="778"/>
      <c r="U26" s="779"/>
      <c r="V26" s="777" t="s">
        <v>393</v>
      </c>
      <c r="W26" s="778"/>
      <c r="X26" s="778"/>
      <c r="Y26" s="778"/>
      <c r="Z26" s="779"/>
      <c r="AA26" s="777" t="s">
        <v>394</v>
      </c>
      <c r="AB26" s="778"/>
      <c r="AC26" s="778"/>
      <c r="AD26" s="778"/>
      <c r="AE26" s="778"/>
      <c r="AF26" s="872" t="s">
        <v>395</v>
      </c>
      <c r="AG26" s="873"/>
      <c r="AH26" s="873"/>
      <c r="AI26" s="873"/>
      <c r="AJ26" s="874"/>
      <c r="AK26" s="778" t="s">
        <v>396</v>
      </c>
      <c r="AL26" s="778"/>
      <c r="AM26" s="778"/>
      <c r="AN26" s="778"/>
      <c r="AO26" s="779"/>
      <c r="AP26" s="777" t="s">
        <v>397</v>
      </c>
      <c r="AQ26" s="778"/>
      <c r="AR26" s="778"/>
      <c r="AS26" s="778"/>
      <c r="AT26" s="779"/>
      <c r="AU26" s="777" t="s">
        <v>398</v>
      </c>
      <c r="AV26" s="778"/>
      <c r="AW26" s="778"/>
      <c r="AX26" s="778"/>
      <c r="AY26" s="779"/>
      <c r="AZ26" s="777" t="s">
        <v>399</v>
      </c>
      <c r="BA26" s="778"/>
      <c r="BB26" s="778"/>
      <c r="BC26" s="778"/>
      <c r="BD26" s="779"/>
      <c r="BE26" s="777" t="s">
        <v>376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400</v>
      </c>
      <c r="C28" s="792"/>
      <c r="D28" s="792"/>
      <c r="E28" s="792"/>
      <c r="F28" s="792"/>
      <c r="G28" s="792"/>
      <c r="H28" s="792"/>
      <c r="I28" s="792"/>
      <c r="J28" s="792"/>
      <c r="K28" s="792"/>
      <c r="L28" s="792"/>
      <c r="M28" s="792"/>
      <c r="N28" s="792"/>
      <c r="O28" s="792"/>
      <c r="P28" s="793"/>
      <c r="Q28" s="882">
        <v>326</v>
      </c>
      <c r="R28" s="883"/>
      <c r="S28" s="883"/>
      <c r="T28" s="883"/>
      <c r="U28" s="883"/>
      <c r="V28" s="883">
        <v>294</v>
      </c>
      <c r="W28" s="883"/>
      <c r="X28" s="883"/>
      <c r="Y28" s="883"/>
      <c r="Z28" s="883"/>
      <c r="AA28" s="883">
        <v>32</v>
      </c>
      <c r="AB28" s="883"/>
      <c r="AC28" s="883"/>
      <c r="AD28" s="883"/>
      <c r="AE28" s="884"/>
      <c r="AF28" s="885">
        <v>32</v>
      </c>
      <c r="AG28" s="883"/>
      <c r="AH28" s="883"/>
      <c r="AI28" s="883"/>
      <c r="AJ28" s="886"/>
      <c r="AK28" s="887">
        <v>36</v>
      </c>
      <c r="AL28" s="878"/>
      <c r="AM28" s="878"/>
      <c r="AN28" s="878"/>
      <c r="AO28" s="878"/>
      <c r="AP28" s="878" t="s">
        <v>582</v>
      </c>
      <c r="AQ28" s="878"/>
      <c r="AR28" s="878"/>
      <c r="AS28" s="878"/>
      <c r="AT28" s="878"/>
      <c r="AU28" s="878" t="s">
        <v>582</v>
      </c>
      <c r="AV28" s="878"/>
      <c r="AW28" s="878"/>
      <c r="AX28" s="878"/>
      <c r="AY28" s="878"/>
      <c r="AZ28" s="879" t="s">
        <v>583</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401</v>
      </c>
      <c r="C29" s="816"/>
      <c r="D29" s="816"/>
      <c r="E29" s="816"/>
      <c r="F29" s="816"/>
      <c r="G29" s="816"/>
      <c r="H29" s="816"/>
      <c r="I29" s="816"/>
      <c r="J29" s="816"/>
      <c r="K29" s="816"/>
      <c r="L29" s="816"/>
      <c r="M29" s="816"/>
      <c r="N29" s="816"/>
      <c r="O29" s="816"/>
      <c r="P29" s="817"/>
      <c r="Q29" s="818">
        <v>170</v>
      </c>
      <c r="R29" s="819"/>
      <c r="S29" s="819"/>
      <c r="T29" s="819"/>
      <c r="U29" s="819"/>
      <c r="V29" s="819">
        <v>161</v>
      </c>
      <c r="W29" s="819"/>
      <c r="X29" s="819"/>
      <c r="Y29" s="819"/>
      <c r="Z29" s="819"/>
      <c r="AA29" s="819">
        <v>9</v>
      </c>
      <c r="AB29" s="819"/>
      <c r="AC29" s="819"/>
      <c r="AD29" s="819"/>
      <c r="AE29" s="820"/>
      <c r="AF29" s="821">
        <v>9</v>
      </c>
      <c r="AG29" s="822"/>
      <c r="AH29" s="822"/>
      <c r="AI29" s="822"/>
      <c r="AJ29" s="823"/>
      <c r="AK29" s="890">
        <v>43</v>
      </c>
      <c r="AL29" s="891"/>
      <c r="AM29" s="891"/>
      <c r="AN29" s="891"/>
      <c r="AO29" s="891"/>
      <c r="AP29" s="891" t="s">
        <v>582</v>
      </c>
      <c r="AQ29" s="891"/>
      <c r="AR29" s="891"/>
      <c r="AS29" s="891"/>
      <c r="AT29" s="891"/>
      <c r="AU29" s="891" t="s">
        <v>582</v>
      </c>
      <c r="AV29" s="891"/>
      <c r="AW29" s="891"/>
      <c r="AX29" s="891"/>
      <c r="AY29" s="891"/>
      <c r="AZ29" s="892" t="s">
        <v>583</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402</v>
      </c>
      <c r="C30" s="816"/>
      <c r="D30" s="816"/>
      <c r="E30" s="816"/>
      <c r="F30" s="816"/>
      <c r="G30" s="816"/>
      <c r="H30" s="816"/>
      <c r="I30" s="816"/>
      <c r="J30" s="816"/>
      <c r="K30" s="816"/>
      <c r="L30" s="816"/>
      <c r="M30" s="816"/>
      <c r="N30" s="816"/>
      <c r="O30" s="816"/>
      <c r="P30" s="817"/>
      <c r="Q30" s="818">
        <v>21</v>
      </c>
      <c r="R30" s="819"/>
      <c r="S30" s="819"/>
      <c r="T30" s="819"/>
      <c r="U30" s="819"/>
      <c r="V30" s="819">
        <v>21</v>
      </c>
      <c r="W30" s="819"/>
      <c r="X30" s="819"/>
      <c r="Y30" s="819"/>
      <c r="Z30" s="819"/>
      <c r="AA30" s="819">
        <v>0</v>
      </c>
      <c r="AB30" s="819"/>
      <c r="AC30" s="819"/>
      <c r="AD30" s="819"/>
      <c r="AE30" s="820"/>
      <c r="AF30" s="821">
        <v>0</v>
      </c>
      <c r="AG30" s="822"/>
      <c r="AH30" s="822"/>
      <c r="AI30" s="822"/>
      <c r="AJ30" s="823"/>
      <c r="AK30" s="890">
        <v>8</v>
      </c>
      <c r="AL30" s="891"/>
      <c r="AM30" s="891"/>
      <c r="AN30" s="891"/>
      <c r="AO30" s="891"/>
      <c r="AP30" s="891" t="s">
        <v>582</v>
      </c>
      <c r="AQ30" s="891"/>
      <c r="AR30" s="891"/>
      <c r="AS30" s="891"/>
      <c r="AT30" s="891"/>
      <c r="AU30" s="891" t="s">
        <v>582</v>
      </c>
      <c r="AV30" s="891"/>
      <c r="AW30" s="891"/>
      <c r="AX30" s="891"/>
      <c r="AY30" s="891"/>
      <c r="AZ30" s="892" t="s">
        <v>583</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403</v>
      </c>
      <c r="C31" s="816"/>
      <c r="D31" s="816"/>
      <c r="E31" s="816"/>
      <c r="F31" s="816"/>
      <c r="G31" s="816"/>
      <c r="H31" s="816"/>
      <c r="I31" s="816"/>
      <c r="J31" s="816"/>
      <c r="K31" s="816"/>
      <c r="L31" s="816"/>
      <c r="M31" s="816"/>
      <c r="N31" s="816"/>
      <c r="O31" s="816"/>
      <c r="P31" s="817"/>
      <c r="Q31" s="818">
        <v>225</v>
      </c>
      <c r="R31" s="819"/>
      <c r="S31" s="819"/>
      <c r="T31" s="819"/>
      <c r="U31" s="819"/>
      <c r="V31" s="819">
        <v>224</v>
      </c>
      <c r="W31" s="819"/>
      <c r="X31" s="819"/>
      <c r="Y31" s="819"/>
      <c r="Z31" s="819"/>
      <c r="AA31" s="819">
        <v>1</v>
      </c>
      <c r="AB31" s="819"/>
      <c r="AC31" s="819"/>
      <c r="AD31" s="819"/>
      <c r="AE31" s="820"/>
      <c r="AF31" s="821">
        <v>1</v>
      </c>
      <c r="AG31" s="822"/>
      <c r="AH31" s="822"/>
      <c r="AI31" s="822"/>
      <c r="AJ31" s="823"/>
      <c r="AK31" s="890">
        <v>115</v>
      </c>
      <c r="AL31" s="891"/>
      <c r="AM31" s="891"/>
      <c r="AN31" s="891"/>
      <c r="AO31" s="891"/>
      <c r="AP31" s="891">
        <v>1018</v>
      </c>
      <c r="AQ31" s="891"/>
      <c r="AR31" s="891"/>
      <c r="AS31" s="891"/>
      <c r="AT31" s="891"/>
      <c r="AU31" s="891">
        <v>821</v>
      </c>
      <c r="AV31" s="891"/>
      <c r="AW31" s="891"/>
      <c r="AX31" s="891"/>
      <c r="AY31" s="891"/>
      <c r="AZ31" s="892" t="s">
        <v>583</v>
      </c>
      <c r="BA31" s="892"/>
      <c r="BB31" s="892"/>
      <c r="BC31" s="892"/>
      <c r="BD31" s="892"/>
      <c r="BE31" s="888" t="s">
        <v>404</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405</v>
      </c>
      <c r="C32" s="816"/>
      <c r="D32" s="816"/>
      <c r="E32" s="816"/>
      <c r="F32" s="816"/>
      <c r="G32" s="816"/>
      <c r="H32" s="816"/>
      <c r="I32" s="816"/>
      <c r="J32" s="816"/>
      <c r="K32" s="816"/>
      <c r="L32" s="816"/>
      <c r="M32" s="816"/>
      <c r="N32" s="816"/>
      <c r="O32" s="816"/>
      <c r="P32" s="817"/>
      <c r="Q32" s="818">
        <v>104</v>
      </c>
      <c r="R32" s="819"/>
      <c r="S32" s="819"/>
      <c r="T32" s="819"/>
      <c r="U32" s="819"/>
      <c r="V32" s="819">
        <v>103</v>
      </c>
      <c r="W32" s="819"/>
      <c r="X32" s="819"/>
      <c r="Y32" s="819"/>
      <c r="Z32" s="819"/>
      <c r="AA32" s="819">
        <v>1</v>
      </c>
      <c r="AB32" s="819"/>
      <c r="AC32" s="819"/>
      <c r="AD32" s="819"/>
      <c r="AE32" s="820"/>
      <c r="AF32" s="821">
        <v>1</v>
      </c>
      <c r="AG32" s="822"/>
      <c r="AH32" s="822"/>
      <c r="AI32" s="822"/>
      <c r="AJ32" s="823"/>
      <c r="AK32" s="890">
        <v>83</v>
      </c>
      <c r="AL32" s="891"/>
      <c r="AM32" s="891"/>
      <c r="AN32" s="891"/>
      <c r="AO32" s="891"/>
      <c r="AP32" s="891">
        <v>544</v>
      </c>
      <c r="AQ32" s="891"/>
      <c r="AR32" s="891"/>
      <c r="AS32" s="891"/>
      <c r="AT32" s="891"/>
      <c r="AU32" s="891">
        <v>421</v>
      </c>
      <c r="AV32" s="891"/>
      <c r="AW32" s="891"/>
      <c r="AX32" s="891"/>
      <c r="AY32" s="891"/>
      <c r="AZ32" s="892" t="s">
        <v>583</v>
      </c>
      <c r="BA32" s="892"/>
      <c r="BB32" s="892"/>
      <c r="BC32" s="892"/>
      <c r="BD32" s="892"/>
      <c r="BE32" s="888" t="s">
        <v>404</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406</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388</v>
      </c>
      <c r="B63" s="850" t="s">
        <v>407</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42</v>
      </c>
      <c r="AG63" s="902"/>
      <c r="AH63" s="902"/>
      <c r="AI63" s="902"/>
      <c r="AJ63" s="903"/>
      <c r="AK63" s="904"/>
      <c r="AL63" s="899"/>
      <c r="AM63" s="899"/>
      <c r="AN63" s="899"/>
      <c r="AO63" s="899"/>
      <c r="AP63" s="902">
        <v>1562</v>
      </c>
      <c r="AQ63" s="902"/>
      <c r="AR63" s="902"/>
      <c r="AS63" s="902"/>
      <c r="AT63" s="902"/>
      <c r="AU63" s="902">
        <v>1242</v>
      </c>
      <c r="AV63" s="902"/>
      <c r="AW63" s="902"/>
      <c r="AX63" s="902"/>
      <c r="AY63" s="902"/>
      <c r="AZ63" s="906"/>
      <c r="BA63" s="906"/>
      <c r="BB63" s="906"/>
      <c r="BC63" s="906"/>
      <c r="BD63" s="906"/>
      <c r="BE63" s="907"/>
      <c r="BF63" s="907"/>
      <c r="BG63" s="907"/>
      <c r="BH63" s="907"/>
      <c r="BI63" s="908"/>
      <c r="BJ63" s="909" t="s">
        <v>235</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409</v>
      </c>
      <c r="B66" s="801"/>
      <c r="C66" s="801"/>
      <c r="D66" s="801"/>
      <c r="E66" s="801"/>
      <c r="F66" s="801"/>
      <c r="G66" s="801"/>
      <c r="H66" s="801"/>
      <c r="I66" s="801"/>
      <c r="J66" s="801"/>
      <c r="K66" s="801"/>
      <c r="L66" s="801"/>
      <c r="M66" s="801"/>
      <c r="N66" s="801"/>
      <c r="O66" s="801"/>
      <c r="P66" s="802"/>
      <c r="Q66" s="777" t="s">
        <v>392</v>
      </c>
      <c r="R66" s="778"/>
      <c r="S66" s="778"/>
      <c r="T66" s="778"/>
      <c r="U66" s="779"/>
      <c r="V66" s="777" t="s">
        <v>393</v>
      </c>
      <c r="W66" s="778"/>
      <c r="X66" s="778"/>
      <c r="Y66" s="778"/>
      <c r="Z66" s="779"/>
      <c r="AA66" s="777" t="s">
        <v>394</v>
      </c>
      <c r="AB66" s="778"/>
      <c r="AC66" s="778"/>
      <c r="AD66" s="778"/>
      <c r="AE66" s="779"/>
      <c r="AF66" s="912" t="s">
        <v>395</v>
      </c>
      <c r="AG66" s="873"/>
      <c r="AH66" s="873"/>
      <c r="AI66" s="873"/>
      <c r="AJ66" s="913"/>
      <c r="AK66" s="777" t="s">
        <v>396</v>
      </c>
      <c r="AL66" s="801"/>
      <c r="AM66" s="801"/>
      <c r="AN66" s="801"/>
      <c r="AO66" s="802"/>
      <c r="AP66" s="777" t="s">
        <v>397</v>
      </c>
      <c r="AQ66" s="778"/>
      <c r="AR66" s="778"/>
      <c r="AS66" s="778"/>
      <c r="AT66" s="779"/>
      <c r="AU66" s="777" t="s">
        <v>410</v>
      </c>
      <c r="AV66" s="778"/>
      <c r="AW66" s="778"/>
      <c r="AX66" s="778"/>
      <c r="AY66" s="779"/>
      <c r="AZ66" s="777" t="s">
        <v>376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579</v>
      </c>
      <c r="C68" s="930"/>
      <c r="D68" s="930"/>
      <c r="E68" s="930"/>
      <c r="F68" s="930"/>
      <c r="G68" s="930"/>
      <c r="H68" s="930"/>
      <c r="I68" s="930"/>
      <c r="J68" s="930"/>
      <c r="K68" s="930"/>
      <c r="L68" s="930"/>
      <c r="M68" s="930"/>
      <c r="N68" s="930"/>
      <c r="O68" s="930"/>
      <c r="P68" s="931"/>
      <c r="Q68" s="932">
        <v>395</v>
      </c>
      <c r="R68" s="926"/>
      <c r="S68" s="926"/>
      <c r="T68" s="926"/>
      <c r="U68" s="926"/>
      <c r="V68" s="926">
        <v>376</v>
      </c>
      <c r="W68" s="926"/>
      <c r="X68" s="926"/>
      <c r="Y68" s="926"/>
      <c r="Z68" s="926"/>
      <c r="AA68" s="926">
        <v>19</v>
      </c>
      <c r="AB68" s="926"/>
      <c r="AC68" s="926"/>
      <c r="AD68" s="926"/>
      <c r="AE68" s="926"/>
      <c r="AF68" s="926" t="s">
        <v>582</v>
      </c>
      <c r="AG68" s="926"/>
      <c r="AH68" s="926"/>
      <c r="AI68" s="926"/>
      <c r="AJ68" s="926"/>
      <c r="AK68" s="926" t="s">
        <v>582</v>
      </c>
      <c r="AL68" s="926"/>
      <c r="AM68" s="926"/>
      <c r="AN68" s="926"/>
      <c r="AO68" s="926"/>
      <c r="AP68" s="926">
        <v>93</v>
      </c>
      <c r="AQ68" s="926"/>
      <c r="AR68" s="926"/>
      <c r="AS68" s="926"/>
      <c r="AT68" s="926"/>
      <c r="AU68" s="926">
        <v>14</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580</v>
      </c>
      <c r="C69" s="934"/>
      <c r="D69" s="934"/>
      <c r="E69" s="934"/>
      <c r="F69" s="934"/>
      <c r="G69" s="934"/>
      <c r="H69" s="934"/>
      <c r="I69" s="934"/>
      <c r="J69" s="934"/>
      <c r="K69" s="934"/>
      <c r="L69" s="934"/>
      <c r="M69" s="934"/>
      <c r="N69" s="934"/>
      <c r="O69" s="934"/>
      <c r="P69" s="935"/>
      <c r="Q69" s="936">
        <v>1156</v>
      </c>
      <c r="R69" s="891"/>
      <c r="S69" s="891"/>
      <c r="T69" s="891"/>
      <c r="U69" s="891"/>
      <c r="V69" s="891">
        <v>1129</v>
      </c>
      <c r="W69" s="891"/>
      <c r="X69" s="891"/>
      <c r="Y69" s="891"/>
      <c r="Z69" s="891"/>
      <c r="AA69" s="891">
        <v>27</v>
      </c>
      <c r="AB69" s="891"/>
      <c r="AC69" s="891"/>
      <c r="AD69" s="891"/>
      <c r="AE69" s="891"/>
      <c r="AF69" s="891" t="s">
        <v>582</v>
      </c>
      <c r="AG69" s="891"/>
      <c r="AH69" s="891"/>
      <c r="AI69" s="891"/>
      <c r="AJ69" s="891"/>
      <c r="AK69" s="891" t="s">
        <v>582</v>
      </c>
      <c r="AL69" s="891"/>
      <c r="AM69" s="891"/>
      <c r="AN69" s="891"/>
      <c r="AO69" s="891"/>
      <c r="AP69" s="891">
        <v>42</v>
      </c>
      <c r="AQ69" s="891"/>
      <c r="AR69" s="891"/>
      <c r="AS69" s="891"/>
      <c r="AT69" s="891"/>
      <c r="AU69" s="891">
        <v>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c r="C70" s="934"/>
      <c r="D70" s="934"/>
      <c r="E70" s="934"/>
      <c r="F70" s="934"/>
      <c r="G70" s="934"/>
      <c r="H70" s="934"/>
      <c r="I70" s="934"/>
      <c r="J70" s="934"/>
      <c r="K70" s="934"/>
      <c r="L70" s="934"/>
      <c r="M70" s="934"/>
      <c r="N70" s="934"/>
      <c r="O70" s="934"/>
      <c r="P70" s="935"/>
      <c r="Q70" s="936"/>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388</v>
      </c>
      <c r="B88" s="850" t="s">
        <v>411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t="s">
        <v>582</v>
      </c>
      <c r="AG88" s="902"/>
      <c r="AH88" s="902"/>
      <c r="AI88" s="902"/>
      <c r="AJ88" s="902"/>
      <c r="AK88" s="899"/>
      <c r="AL88" s="899"/>
      <c r="AM88" s="899"/>
      <c r="AN88" s="899"/>
      <c r="AO88" s="899"/>
      <c r="AP88" s="902">
        <v>135</v>
      </c>
      <c r="AQ88" s="902"/>
      <c r="AR88" s="902"/>
      <c r="AS88" s="902"/>
      <c r="AT88" s="902"/>
      <c r="AU88" s="902">
        <v>14</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388</v>
      </c>
      <c r="BR102" s="850" t="s">
        <v>412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6</v>
      </c>
      <c r="CS102" s="910"/>
      <c r="CT102" s="910"/>
      <c r="CU102" s="910"/>
      <c r="CV102" s="953"/>
      <c r="CW102" s="952" t="s">
        <v>582</v>
      </c>
      <c r="CX102" s="910"/>
      <c r="CY102" s="910"/>
      <c r="CZ102" s="910"/>
      <c r="DA102" s="953"/>
      <c r="DB102" s="952" t="s">
        <v>581</v>
      </c>
      <c r="DC102" s="910"/>
      <c r="DD102" s="910"/>
      <c r="DE102" s="910"/>
      <c r="DF102" s="953"/>
      <c r="DG102" s="952" t="s">
        <v>581</v>
      </c>
      <c r="DH102" s="910"/>
      <c r="DI102" s="910"/>
      <c r="DJ102" s="910"/>
      <c r="DK102" s="953"/>
      <c r="DL102" s="952" t="s">
        <v>581</v>
      </c>
      <c r="DM102" s="910"/>
      <c r="DN102" s="910"/>
      <c r="DO102" s="910"/>
      <c r="DP102" s="953"/>
      <c r="DQ102" s="952" t="s">
        <v>581</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420</v>
      </c>
      <c r="AB109" s="955"/>
      <c r="AC109" s="955"/>
      <c r="AD109" s="955"/>
      <c r="AE109" s="956"/>
      <c r="AF109" s="954" t="s">
        <v>308</v>
      </c>
      <c r="AG109" s="955"/>
      <c r="AH109" s="955"/>
      <c r="AI109" s="955"/>
      <c r="AJ109" s="956"/>
      <c r="AK109" s="954" t="s">
        <v>307</v>
      </c>
      <c r="AL109" s="955"/>
      <c r="AM109" s="955"/>
      <c r="AN109" s="955"/>
      <c r="AO109" s="956"/>
      <c r="AP109" s="954" t="s">
        <v>421</v>
      </c>
      <c r="AQ109" s="955"/>
      <c r="AR109" s="955"/>
      <c r="AS109" s="955"/>
      <c r="AT109" s="957"/>
      <c r="AU109" s="974" t="s">
        <v>419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420</v>
      </c>
      <c r="BR109" s="955"/>
      <c r="BS109" s="955"/>
      <c r="BT109" s="955"/>
      <c r="BU109" s="956"/>
      <c r="BV109" s="954" t="s">
        <v>308</v>
      </c>
      <c r="BW109" s="955"/>
      <c r="BX109" s="955"/>
      <c r="BY109" s="955"/>
      <c r="BZ109" s="956"/>
      <c r="CA109" s="954" t="s">
        <v>307</v>
      </c>
      <c r="CB109" s="955"/>
      <c r="CC109" s="955"/>
      <c r="CD109" s="955"/>
      <c r="CE109" s="956"/>
      <c r="CF109" s="975" t="s">
        <v>421</v>
      </c>
      <c r="CG109" s="975"/>
      <c r="CH109" s="975"/>
      <c r="CI109" s="975"/>
      <c r="CJ109" s="975"/>
      <c r="CK109" s="954" t="s">
        <v>422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420</v>
      </c>
      <c r="DH109" s="955"/>
      <c r="DI109" s="955"/>
      <c r="DJ109" s="955"/>
      <c r="DK109" s="956"/>
      <c r="DL109" s="954" t="s">
        <v>308</v>
      </c>
      <c r="DM109" s="955"/>
      <c r="DN109" s="955"/>
      <c r="DO109" s="955"/>
      <c r="DP109" s="956"/>
      <c r="DQ109" s="954" t="s">
        <v>307</v>
      </c>
      <c r="DR109" s="955"/>
      <c r="DS109" s="955"/>
      <c r="DT109" s="955"/>
      <c r="DU109" s="956"/>
      <c r="DV109" s="954" t="s">
        <v>421</v>
      </c>
      <c r="DW109" s="955"/>
      <c r="DX109" s="955"/>
      <c r="DY109" s="955"/>
      <c r="DZ109" s="957"/>
    </row>
    <row r="110" spans="1:131" s="226" customFormat="1" ht="26.25" customHeight="1">
      <c r="A110" s="958" t="s">
        <v>423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226412</v>
      </c>
      <c r="AB110" s="962"/>
      <c r="AC110" s="962"/>
      <c r="AD110" s="962"/>
      <c r="AE110" s="963"/>
      <c r="AF110" s="964">
        <v>204077</v>
      </c>
      <c r="AG110" s="962"/>
      <c r="AH110" s="962"/>
      <c r="AI110" s="962"/>
      <c r="AJ110" s="963"/>
      <c r="AK110" s="964">
        <v>213879</v>
      </c>
      <c r="AL110" s="962"/>
      <c r="AM110" s="962"/>
      <c r="AN110" s="962"/>
      <c r="AO110" s="963"/>
      <c r="AP110" s="965">
        <v>16.399999999999999</v>
      </c>
      <c r="AQ110" s="966"/>
      <c r="AR110" s="966"/>
      <c r="AS110" s="966"/>
      <c r="AT110" s="967"/>
      <c r="AU110" s="968" t="s">
        <v>67</v>
      </c>
      <c r="AV110" s="969"/>
      <c r="AW110" s="969"/>
      <c r="AX110" s="969"/>
      <c r="AY110" s="969"/>
      <c r="AZ110" s="1010" t="s">
        <v>424</v>
      </c>
      <c r="BA110" s="959"/>
      <c r="BB110" s="959"/>
      <c r="BC110" s="959"/>
      <c r="BD110" s="959"/>
      <c r="BE110" s="959"/>
      <c r="BF110" s="959"/>
      <c r="BG110" s="959"/>
      <c r="BH110" s="959"/>
      <c r="BI110" s="959"/>
      <c r="BJ110" s="959"/>
      <c r="BK110" s="959"/>
      <c r="BL110" s="959"/>
      <c r="BM110" s="959"/>
      <c r="BN110" s="959"/>
      <c r="BO110" s="959"/>
      <c r="BP110" s="960"/>
      <c r="BQ110" s="996">
        <v>2074146</v>
      </c>
      <c r="BR110" s="997"/>
      <c r="BS110" s="997"/>
      <c r="BT110" s="997"/>
      <c r="BU110" s="997"/>
      <c r="BV110" s="997">
        <v>2011691</v>
      </c>
      <c r="BW110" s="997"/>
      <c r="BX110" s="997"/>
      <c r="BY110" s="997"/>
      <c r="BZ110" s="997"/>
      <c r="CA110" s="997">
        <v>1986538</v>
      </c>
      <c r="CB110" s="997"/>
      <c r="CC110" s="997"/>
      <c r="CD110" s="997"/>
      <c r="CE110" s="997"/>
      <c r="CF110" s="1011">
        <v>152.5</v>
      </c>
      <c r="CG110" s="1012"/>
      <c r="CH110" s="1012"/>
      <c r="CI110" s="1012"/>
      <c r="CJ110" s="1012"/>
      <c r="CK110" s="1013" t="s">
        <v>425</v>
      </c>
      <c r="CL110" s="1014"/>
      <c r="CM110" s="993" t="s">
        <v>426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235</v>
      </c>
      <c r="DH110" s="997"/>
      <c r="DI110" s="997"/>
      <c r="DJ110" s="997"/>
      <c r="DK110" s="997"/>
      <c r="DL110" s="997" t="s">
        <v>427</v>
      </c>
      <c r="DM110" s="997"/>
      <c r="DN110" s="997"/>
      <c r="DO110" s="997"/>
      <c r="DP110" s="997"/>
      <c r="DQ110" s="997" t="s">
        <v>235</v>
      </c>
      <c r="DR110" s="997"/>
      <c r="DS110" s="997"/>
      <c r="DT110" s="997"/>
      <c r="DU110" s="997"/>
      <c r="DV110" s="998" t="s">
        <v>427</v>
      </c>
      <c r="DW110" s="998"/>
      <c r="DX110" s="998"/>
      <c r="DY110" s="998"/>
      <c r="DZ110" s="999"/>
    </row>
    <row r="111" spans="1:131" s="226" customFormat="1" ht="26.25" customHeight="1">
      <c r="A111" s="1000" t="s">
        <v>428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427</v>
      </c>
      <c r="AB111" s="1004"/>
      <c r="AC111" s="1004"/>
      <c r="AD111" s="1004"/>
      <c r="AE111" s="1005"/>
      <c r="AF111" s="1006" t="s">
        <v>235</v>
      </c>
      <c r="AG111" s="1004"/>
      <c r="AH111" s="1004"/>
      <c r="AI111" s="1004"/>
      <c r="AJ111" s="1005"/>
      <c r="AK111" s="1006" t="s">
        <v>427</v>
      </c>
      <c r="AL111" s="1004"/>
      <c r="AM111" s="1004"/>
      <c r="AN111" s="1004"/>
      <c r="AO111" s="1005"/>
      <c r="AP111" s="1007" t="s">
        <v>235</v>
      </c>
      <c r="AQ111" s="1008"/>
      <c r="AR111" s="1008"/>
      <c r="AS111" s="1008"/>
      <c r="AT111" s="1009"/>
      <c r="AU111" s="970"/>
      <c r="AV111" s="971"/>
      <c r="AW111" s="971"/>
      <c r="AX111" s="971"/>
      <c r="AY111" s="971"/>
      <c r="AZ111" s="1019" t="s">
        <v>429</v>
      </c>
      <c r="BA111" s="1020"/>
      <c r="BB111" s="1020"/>
      <c r="BC111" s="1020"/>
      <c r="BD111" s="1020"/>
      <c r="BE111" s="1020"/>
      <c r="BF111" s="1020"/>
      <c r="BG111" s="1020"/>
      <c r="BH111" s="1020"/>
      <c r="BI111" s="1020"/>
      <c r="BJ111" s="1020"/>
      <c r="BK111" s="1020"/>
      <c r="BL111" s="1020"/>
      <c r="BM111" s="1020"/>
      <c r="BN111" s="1020"/>
      <c r="BO111" s="1020"/>
      <c r="BP111" s="1021"/>
      <c r="BQ111" s="989">
        <v>20107</v>
      </c>
      <c r="BR111" s="990"/>
      <c r="BS111" s="990"/>
      <c r="BT111" s="990"/>
      <c r="BU111" s="990"/>
      <c r="BV111" s="990">
        <v>12260</v>
      </c>
      <c r="BW111" s="990"/>
      <c r="BX111" s="990"/>
      <c r="BY111" s="990"/>
      <c r="BZ111" s="990"/>
      <c r="CA111" s="990">
        <v>4946</v>
      </c>
      <c r="CB111" s="990"/>
      <c r="CC111" s="990"/>
      <c r="CD111" s="990"/>
      <c r="CE111" s="990"/>
      <c r="CF111" s="984">
        <v>0.4</v>
      </c>
      <c r="CG111" s="985"/>
      <c r="CH111" s="985"/>
      <c r="CI111" s="985"/>
      <c r="CJ111" s="985"/>
      <c r="CK111" s="1015"/>
      <c r="CL111" s="1016"/>
      <c r="CM111" s="986" t="s">
        <v>430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235</v>
      </c>
      <c r="DH111" s="990"/>
      <c r="DI111" s="990"/>
      <c r="DJ111" s="990"/>
      <c r="DK111" s="990"/>
      <c r="DL111" s="990" t="s">
        <v>427</v>
      </c>
      <c r="DM111" s="990"/>
      <c r="DN111" s="990"/>
      <c r="DO111" s="990"/>
      <c r="DP111" s="990"/>
      <c r="DQ111" s="990" t="s">
        <v>427</v>
      </c>
      <c r="DR111" s="990"/>
      <c r="DS111" s="990"/>
      <c r="DT111" s="990"/>
      <c r="DU111" s="990"/>
      <c r="DV111" s="991" t="s">
        <v>427</v>
      </c>
      <c r="DW111" s="991"/>
      <c r="DX111" s="991"/>
      <c r="DY111" s="991"/>
      <c r="DZ111" s="992"/>
    </row>
    <row r="112" spans="1:131" s="226" customFormat="1" ht="26.25" customHeight="1">
      <c r="A112" s="1022" t="s">
        <v>431</v>
      </c>
      <c r="B112" s="1023"/>
      <c r="C112" s="1020" t="s">
        <v>432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235</v>
      </c>
      <c r="AB112" s="1029"/>
      <c r="AC112" s="1029"/>
      <c r="AD112" s="1029"/>
      <c r="AE112" s="1030"/>
      <c r="AF112" s="1031" t="s">
        <v>235</v>
      </c>
      <c r="AG112" s="1029"/>
      <c r="AH112" s="1029"/>
      <c r="AI112" s="1029"/>
      <c r="AJ112" s="1030"/>
      <c r="AK112" s="1031" t="s">
        <v>235</v>
      </c>
      <c r="AL112" s="1029"/>
      <c r="AM112" s="1029"/>
      <c r="AN112" s="1029"/>
      <c r="AO112" s="1030"/>
      <c r="AP112" s="1032" t="s">
        <v>433</v>
      </c>
      <c r="AQ112" s="1033"/>
      <c r="AR112" s="1033"/>
      <c r="AS112" s="1033"/>
      <c r="AT112" s="1034"/>
      <c r="AU112" s="970"/>
      <c r="AV112" s="971"/>
      <c r="AW112" s="971"/>
      <c r="AX112" s="971"/>
      <c r="AY112" s="971"/>
      <c r="AZ112" s="1019" t="s">
        <v>434</v>
      </c>
      <c r="BA112" s="1020"/>
      <c r="BB112" s="1020"/>
      <c r="BC112" s="1020"/>
      <c r="BD112" s="1020"/>
      <c r="BE112" s="1020"/>
      <c r="BF112" s="1020"/>
      <c r="BG112" s="1020"/>
      <c r="BH112" s="1020"/>
      <c r="BI112" s="1020"/>
      <c r="BJ112" s="1020"/>
      <c r="BK112" s="1020"/>
      <c r="BL112" s="1020"/>
      <c r="BM112" s="1020"/>
      <c r="BN112" s="1020"/>
      <c r="BO112" s="1020"/>
      <c r="BP112" s="1021"/>
      <c r="BQ112" s="989">
        <v>1337638</v>
      </c>
      <c r="BR112" s="990"/>
      <c r="BS112" s="990"/>
      <c r="BT112" s="990"/>
      <c r="BU112" s="990"/>
      <c r="BV112" s="990">
        <v>1284117</v>
      </c>
      <c r="BW112" s="990"/>
      <c r="BX112" s="990"/>
      <c r="BY112" s="990"/>
      <c r="BZ112" s="990"/>
      <c r="CA112" s="990">
        <v>1241271</v>
      </c>
      <c r="CB112" s="990"/>
      <c r="CC112" s="990"/>
      <c r="CD112" s="990"/>
      <c r="CE112" s="990"/>
      <c r="CF112" s="984">
        <v>95.3</v>
      </c>
      <c r="CG112" s="985"/>
      <c r="CH112" s="985"/>
      <c r="CI112" s="985"/>
      <c r="CJ112" s="985"/>
      <c r="CK112" s="1015"/>
      <c r="CL112" s="1016"/>
      <c r="CM112" s="986" t="s">
        <v>435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433</v>
      </c>
      <c r="DH112" s="990"/>
      <c r="DI112" s="990"/>
      <c r="DJ112" s="990"/>
      <c r="DK112" s="990"/>
      <c r="DL112" s="990" t="s">
        <v>235</v>
      </c>
      <c r="DM112" s="990"/>
      <c r="DN112" s="990"/>
      <c r="DO112" s="990"/>
      <c r="DP112" s="990"/>
      <c r="DQ112" s="990" t="s">
        <v>235</v>
      </c>
      <c r="DR112" s="990"/>
      <c r="DS112" s="990"/>
      <c r="DT112" s="990"/>
      <c r="DU112" s="990"/>
      <c r="DV112" s="991" t="s">
        <v>235</v>
      </c>
      <c r="DW112" s="991"/>
      <c r="DX112" s="991"/>
      <c r="DY112" s="991"/>
      <c r="DZ112" s="992"/>
    </row>
    <row r="113" spans="1:130" s="226" customFormat="1" ht="26.25" customHeight="1">
      <c r="A113" s="1024"/>
      <c r="B113" s="1025"/>
      <c r="C113" s="1020" t="s">
        <v>436</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139664</v>
      </c>
      <c r="AB113" s="1004"/>
      <c r="AC113" s="1004"/>
      <c r="AD113" s="1004"/>
      <c r="AE113" s="1005"/>
      <c r="AF113" s="1006">
        <v>141164</v>
      </c>
      <c r="AG113" s="1004"/>
      <c r="AH113" s="1004"/>
      <c r="AI113" s="1004"/>
      <c r="AJ113" s="1005"/>
      <c r="AK113" s="1006">
        <v>139992</v>
      </c>
      <c r="AL113" s="1004"/>
      <c r="AM113" s="1004"/>
      <c r="AN113" s="1004"/>
      <c r="AO113" s="1005"/>
      <c r="AP113" s="1007">
        <v>10.7</v>
      </c>
      <c r="AQ113" s="1008"/>
      <c r="AR113" s="1008"/>
      <c r="AS113" s="1008"/>
      <c r="AT113" s="1009"/>
      <c r="AU113" s="970"/>
      <c r="AV113" s="971"/>
      <c r="AW113" s="971"/>
      <c r="AX113" s="971"/>
      <c r="AY113" s="971"/>
      <c r="AZ113" s="1019" t="s">
        <v>437</v>
      </c>
      <c r="BA113" s="1020"/>
      <c r="BB113" s="1020"/>
      <c r="BC113" s="1020"/>
      <c r="BD113" s="1020"/>
      <c r="BE113" s="1020"/>
      <c r="BF113" s="1020"/>
      <c r="BG113" s="1020"/>
      <c r="BH113" s="1020"/>
      <c r="BI113" s="1020"/>
      <c r="BJ113" s="1020"/>
      <c r="BK113" s="1020"/>
      <c r="BL113" s="1020"/>
      <c r="BM113" s="1020"/>
      <c r="BN113" s="1020"/>
      <c r="BO113" s="1020"/>
      <c r="BP113" s="1021"/>
      <c r="BQ113" s="989">
        <v>79944</v>
      </c>
      <c r="BR113" s="990"/>
      <c r="BS113" s="990"/>
      <c r="BT113" s="990"/>
      <c r="BU113" s="990"/>
      <c r="BV113" s="990">
        <v>41347</v>
      </c>
      <c r="BW113" s="990"/>
      <c r="BX113" s="990"/>
      <c r="BY113" s="990"/>
      <c r="BZ113" s="990"/>
      <c r="CA113" s="990">
        <v>14371</v>
      </c>
      <c r="CB113" s="990"/>
      <c r="CC113" s="990"/>
      <c r="CD113" s="990"/>
      <c r="CE113" s="990"/>
      <c r="CF113" s="984">
        <v>1.1000000000000001</v>
      </c>
      <c r="CG113" s="985"/>
      <c r="CH113" s="985"/>
      <c r="CI113" s="985"/>
      <c r="CJ113" s="985"/>
      <c r="CK113" s="1015"/>
      <c r="CL113" s="1016"/>
      <c r="CM113" s="986" t="s">
        <v>438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235</v>
      </c>
      <c r="DH113" s="1029"/>
      <c r="DI113" s="1029"/>
      <c r="DJ113" s="1029"/>
      <c r="DK113" s="1030"/>
      <c r="DL113" s="1031" t="s">
        <v>235</v>
      </c>
      <c r="DM113" s="1029"/>
      <c r="DN113" s="1029"/>
      <c r="DO113" s="1029"/>
      <c r="DP113" s="1030"/>
      <c r="DQ113" s="1031" t="s">
        <v>433</v>
      </c>
      <c r="DR113" s="1029"/>
      <c r="DS113" s="1029"/>
      <c r="DT113" s="1029"/>
      <c r="DU113" s="1030"/>
      <c r="DV113" s="1032" t="s">
        <v>235</v>
      </c>
      <c r="DW113" s="1033"/>
      <c r="DX113" s="1033"/>
      <c r="DY113" s="1033"/>
      <c r="DZ113" s="1034"/>
    </row>
    <row r="114" spans="1:130" s="226" customFormat="1" ht="26.25" customHeight="1">
      <c r="A114" s="1024"/>
      <c r="B114" s="1025"/>
      <c r="C114" s="1020" t="s">
        <v>439</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38920</v>
      </c>
      <c r="AB114" s="1029"/>
      <c r="AC114" s="1029"/>
      <c r="AD114" s="1029"/>
      <c r="AE114" s="1030"/>
      <c r="AF114" s="1031">
        <v>38549</v>
      </c>
      <c r="AG114" s="1029"/>
      <c r="AH114" s="1029"/>
      <c r="AI114" s="1029"/>
      <c r="AJ114" s="1030"/>
      <c r="AK114" s="1031">
        <v>27302</v>
      </c>
      <c r="AL114" s="1029"/>
      <c r="AM114" s="1029"/>
      <c r="AN114" s="1029"/>
      <c r="AO114" s="1030"/>
      <c r="AP114" s="1032">
        <v>2.1</v>
      </c>
      <c r="AQ114" s="1033"/>
      <c r="AR114" s="1033"/>
      <c r="AS114" s="1033"/>
      <c r="AT114" s="1034"/>
      <c r="AU114" s="970"/>
      <c r="AV114" s="971"/>
      <c r="AW114" s="971"/>
      <c r="AX114" s="971"/>
      <c r="AY114" s="971"/>
      <c r="AZ114" s="1019" t="s">
        <v>440</v>
      </c>
      <c r="BA114" s="1020"/>
      <c r="BB114" s="1020"/>
      <c r="BC114" s="1020"/>
      <c r="BD114" s="1020"/>
      <c r="BE114" s="1020"/>
      <c r="BF114" s="1020"/>
      <c r="BG114" s="1020"/>
      <c r="BH114" s="1020"/>
      <c r="BI114" s="1020"/>
      <c r="BJ114" s="1020"/>
      <c r="BK114" s="1020"/>
      <c r="BL114" s="1020"/>
      <c r="BM114" s="1020"/>
      <c r="BN114" s="1020"/>
      <c r="BO114" s="1020"/>
      <c r="BP114" s="1021"/>
      <c r="BQ114" s="989">
        <v>400294</v>
      </c>
      <c r="BR114" s="990"/>
      <c r="BS114" s="990"/>
      <c r="BT114" s="990"/>
      <c r="BU114" s="990"/>
      <c r="BV114" s="990">
        <v>397137</v>
      </c>
      <c r="BW114" s="990"/>
      <c r="BX114" s="990"/>
      <c r="BY114" s="990"/>
      <c r="BZ114" s="990"/>
      <c r="CA114" s="990">
        <v>393251</v>
      </c>
      <c r="CB114" s="990"/>
      <c r="CC114" s="990"/>
      <c r="CD114" s="990"/>
      <c r="CE114" s="990"/>
      <c r="CF114" s="984">
        <v>30.2</v>
      </c>
      <c r="CG114" s="985"/>
      <c r="CH114" s="985"/>
      <c r="CI114" s="985"/>
      <c r="CJ114" s="985"/>
      <c r="CK114" s="1015"/>
      <c r="CL114" s="1016"/>
      <c r="CM114" s="986" t="s">
        <v>441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433</v>
      </c>
      <c r="DH114" s="1029"/>
      <c r="DI114" s="1029"/>
      <c r="DJ114" s="1029"/>
      <c r="DK114" s="1030"/>
      <c r="DL114" s="1031" t="s">
        <v>235</v>
      </c>
      <c r="DM114" s="1029"/>
      <c r="DN114" s="1029"/>
      <c r="DO114" s="1029"/>
      <c r="DP114" s="1030"/>
      <c r="DQ114" s="1031" t="s">
        <v>427</v>
      </c>
      <c r="DR114" s="1029"/>
      <c r="DS114" s="1029"/>
      <c r="DT114" s="1029"/>
      <c r="DU114" s="1030"/>
      <c r="DV114" s="1032" t="s">
        <v>427</v>
      </c>
      <c r="DW114" s="1033"/>
      <c r="DX114" s="1033"/>
      <c r="DY114" s="1033"/>
      <c r="DZ114" s="1034"/>
    </row>
    <row r="115" spans="1:130" s="226" customFormat="1" ht="26.25" customHeight="1">
      <c r="A115" s="1024"/>
      <c r="B115" s="1025"/>
      <c r="C115" s="1020" t="s">
        <v>442</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800</v>
      </c>
      <c r="AB115" s="1004"/>
      <c r="AC115" s="1004"/>
      <c r="AD115" s="1004"/>
      <c r="AE115" s="1005"/>
      <c r="AF115" s="1006">
        <v>426</v>
      </c>
      <c r="AG115" s="1004"/>
      <c r="AH115" s="1004"/>
      <c r="AI115" s="1004"/>
      <c r="AJ115" s="1005"/>
      <c r="AK115" s="1006">
        <v>345</v>
      </c>
      <c r="AL115" s="1004"/>
      <c r="AM115" s="1004"/>
      <c r="AN115" s="1004"/>
      <c r="AO115" s="1005"/>
      <c r="AP115" s="1007">
        <v>0</v>
      </c>
      <c r="AQ115" s="1008"/>
      <c r="AR115" s="1008"/>
      <c r="AS115" s="1008"/>
      <c r="AT115" s="1009"/>
      <c r="AU115" s="970"/>
      <c r="AV115" s="971"/>
      <c r="AW115" s="971"/>
      <c r="AX115" s="971"/>
      <c r="AY115" s="971"/>
      <c r="AZ115" s="1019" t="s">
        <v>443</v>
      </c>
      <c r="BA115" s="1020"/>
      <c r="BB115" s="1020"/>
      <c r="BC115" s="1020"/>
      <c r="BD115" s="1020"/>
      <c r="BE115" s="1020"/>
      <c r="BF115" s="1020"/>
      <c r="BG115" s="1020"/>
      <c r="BH115" s="1020"/>
      <c r="BI115" s="1020"/>
      <c r="BJ115" s="1020"/>
      <c r="BK115" s="1020"/>
      <c r="BL115" s="1020"/>
      <c r="BM115" s="1020"/>
      <c r="BN115" s="1020"/>
      <c r="BO115" s="1020"/>
      <c r="BP115" s="1021"/>
      <c r="BQ115" s="989" t="s">
        <v>235</v>
      </c>
      <c r="BR115" s="990"/>
      <c r="BS115" s="990"/>
      <c r="BT115" s="990"/>
      <c r="BU115" s="990"/>
      <c r="BV115" s="990" t="s">
        <v>427</v>
      </c>
      <c r="BW115" s="990"/>
      <c r="BX115" s="990"/>
      <c r="BY115" s="990"/>
      <c r="BZ115" s="990"/>
      <c r="CA115" s="990" t="s">
        <v>427</v>
      </c>
      <c r="CB115" s="990"/>
      <c r="CC115" s="990"/>
      <c r="CD115" s="990"/>
      <c r="CE115" s="990"/>
      <c r="CF115" s="984" t="s">
        <v>427</v>
      </c>
      <c r="CG115" s="985"/>
      <c r="CH115" s="985"/>
      <c r="CI115" s="985"/>
      <c r="CJ115" s="985"/>
      <c r="CK115" s="1015"/>
      <c r="CL115" s="1016"/>
      <c r="CM115" s="1019" t="s">
        <v>444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235</v>
      </c>
      <c r="DH115" s="1029"/>
      <c r="DI115" s="1029"/>
      <c r="DJ115" s="1029"/>
      <c r="DK115" s="1030"/>
      <c r="DL115" s="1031" t="s">
        <v>427</v>
      </c>
      <c r="DM115" s="1029"/>
      <c r="DN115" s="1029"/>
      <c r="DO115" s="1029"/>
      <c r="DP115" s="1030"/>
      <c r="DQ115" s="1031" t="s">
        <v>427</v>
      </c>
      <c r="DR115" s="1029"/>
      <c r="DS115" s="1029"/>
      <c r="DT115" s="1029"/>
      <c r="DU115" s="1030"/>
      <c r="DV115" s="1032" t="s">
        <v>235</v>
      </c>
      <c r="DW115" s="1033"/>
      <c r="DX115" s="1033"/>
      <c r="DY115" s="1033"/>
      <c r="DZ115" s="1034"/>
    </row>
    <row r="116" spans="1:130" s="226" customFormat="1" ht="26.25" customHeight="1">
      <c r="A116" s="1026"/>
      <c r="B116" s="1027"/>
      <c r="C116" s="1035" t="s">
        <v>445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427</v>
      </c>
      <c r="AB116" s="1029"/>
      <c r="AC116" s="1029"/>
      <c r="AD116" s="1029"/>
      <c r="AE116" s="1030"/>
      <c r="AF116" s="1031" t="s">
        <v>427</v>
      </c>
      <c r="AG116" s="1029"/>
      <c r="AH116" s="1029"/>
      <c r="AI116" s="1029"/>
      <c r="AJ116" s="1030"/>
      <c r="AK116" s="1031" t="s">
        <v>235</v>
      </c>
      <c r="AL116" s="1029"/>
      <c r="AM116" s="1029"/>
      <c r="AN116" s="1029"/>
      <c r="AO116" s="1030"/>
      <c r="AP116" s="1032" t="s">
        <v>427</v>
      </c>
      <c r="AQ116" s="1033"/>
      <c r="AR116" s="1033"/>
      <c r="AS116" s="1033"/>
      <c r="AT116" s="1034"/>
      <c r="AU116" s="970"/>
      <c r="AV116" s="971"/>
      <c r="AW116" s="971"/>
      <c r="AX116" s="971"/>
      <c r="AY116" s="971"/>
      <c r="AZ116" s="1037" t="s">
        <v>446</v>
      </c>
      <c r="BA116" s="1038"/>
      <c r="BB116" s="1038"/>
      <c r="BC116" s="1038"/>
      <c r="BD116" s="1038"/>
      <c r="BE116" s="1038"/>
      <c r="BF116" s="1038"/>
      <c r="BG116" s="1038"/>
      <c r="BH116" s="1038"/>
      <c r="BI116" s="1038"/>
      <c r="BJ116" s="1038"/>
      <c r="BK116" s="1038"/>
      <c r="BL116" s="1038"/>
      <c r="BM116" s="1038"/>
      <c r="BN116" s="1038"/>
      <c r="BO116" s="1038"/>
      <c r="BP116" s="1039"/>
      <c r="BQ116" s="989" t="s">
        <v>433</v>
      </c>
      <c r="BR116" s="990"/>
      <c r="BS116" s="990"/>
      <c r="BT116" s="990"/>
      <c r="BU116" s="990"/>
      <c r="BV116" s="990" t="s">
        <v>235</v>
      </c>
      <c r="BW116" s="990"/>
      <c r="BX116" s="990"/>
      <c r="BY116" s="990"/>
      <c r="BZ116" s="990"/>
      <c r="CA116" s="990" t="s">
        <v>235</v>
      </c>
      <c r="CB116" s="990"/>
      <c r="CC116" s="990"/>
      <c r="CD116" s="990"/>
      <c r="CE116" s="990"/>
      <c r="CF116" s="984" t="s">
        <v>427</v>
      </c>
      <c r="CG116" s="985"/>
      <c r="CH116" s="985"/>
      <c r="CI116" s="985"/>
      <c r="CJ116" s="985"/>
      <c r="CK116" s="1015"/>
      <c r="CL116" s="1016"/>
      <c r="CM116" s="986" t="s">
        <v>447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235</v>
      </c>
      <c r="DH116" s="1029"/>
      <c r="DI116" s="1029"/>
      <c r="DJ116" s="1029"/>
      <c r="DK116" s="1030"/>
      <c r="DL116" s="1031" t="s">
        <v>427</v>
      </c>
      <c r="DM116" s="1029"/>
      <c r="DN116" s="1029"/>
      <c r="DO116" s="1029"/>
      <c r="DP116" s="1030"/>
      <c r="DQ116" s="1031" t="s">
        <v>235</v>
      </c>
      <c r="DR116" s="1029"/>
      <c r="DS116" s="1029"/>
      <c r="DT116" s="1029"/>
      <c r="DU116" s="1030"/>
      <c r="DV116" s="1032" t="s">
        <v>235</v>
      </c>
      <c r="DW116" s="1033"/>
      <c r="DX116" s="1033"/>
      <c r="DY116" s="1033"/>
      <c r="DZ116" s="1034"/>
    </row>
    <row r="117" spans="1:130" s="226" customFormat="1" ht="26.25" customHeight="1">
      <c r="A117" s="974" t="s">
        <v>185</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448</v>
      </c>
      <c r="Z117" s="956"/>
      <c r="AA117" s="1046">
        <v>405796</v>
      </c>
      <c r="AB117" s="1047"/>
      <c r="AC117" s="1047"/>
      <c r="AD117" s="1047"/>
      <c r="AE117" s="1048"/>
      <c r="AF117" s="1049">
        <v>384216</v>
      </c>
      <c r="AG117" s="1047"/>
      <c r="AH117" s="1047"/>
      <c r="AI117" s="1047"/>
      <c r="AJ117" s="1048"/>
      <c r="AK117" s="1049">
        <v>381518</v>
      </c>
      <c r="AL117" s="1047"/>
      <c r="AM117" s="1047"/>
      <c r="AN117" s="1047"/>
      <c r="AO117" s="1048"/>
      <c r="AP117" s="1050"/>
      <c r="AQ117" s="1051"/>
      <c r="AR117" s="1051"/>
      <c r="AS117" s="1051"/>
      <c r="AT117" s="1052"/>
      <c r="AU117" s="970"/>
      <c r="AV117" s="971"/>
      <c r="AW117" s="971"/>
      <c r="AX117" s="971"/>
      <c r="AY117" s="971"/>
      <c r="AZ117" s="1037" t="s">
        <v>449</v>
      </c>
      <c r="BA117" s="1038"/>
      <c r="BB117" s="1038"/>
      <c r="BC117" s="1038"/>
      <c r="BD117" s="1038"/>
      <c r="BE117" s="1038"/>
      <c r="BF117" s="1038"/>
      <c r="BG117" s="1038"/>
      <c r="BH117" s="1038"/>
      <c r="BI117" s="1038"/>
      <c r="BJ117" s="1038"/>
      <c r="BK117" s="1038"/>
      <c r="BL117" s="1038"/>
      <c r="BM117" s="1038"/>
      <c r="BN117" s="1038"/>
      <c r="BO117" s="1038"/>
      <c r="BP117" s="1039"/>
      <c r="BQ117" s="989" t="s">
        <v>235</v>
      </c>
      <c r="BR117" s="990"/>
      <c r="BS117" s="990"/>
      <c r="BT117" s="990"/>
      <c r="BU117" s="990"/>
      <c r="BV117" s="990" t="s">
        <v>427</v>
      </c>
      <c r="BW117" s="990"/>
      <c r="BX117" s="990"/>
      <c r="BY117" s="990"/>
      <c r="BZ117" s="990"/>
      <c r="CA117" s="990" t="s">
        <v>427</v>
      </c>
      <c r="CB117" s="990"/>
      <c r="CC117" s="990"/>
      <c r="CD117" s="990"/>
      <c r="CE117" s="990"/>
      <c r="CF117" s="984" t="s">
        <v>427</v>
      </c>
      <c r="CG117" s="985"/>
      <c r="CH117" s="985"/>
      <c r="CI117" s="985"/>
      <c r="CJ117" s="985"/>
      <c r="CK117" s="1015"/>
      <c r="CL117" s="1016"/>
      <c r="CM117" s="986" t="s">
        <v>450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235</v>
      </c>
      <c r="DH117" s="1029"/>
      <c r="DI117" s="1029"/>
      <c r="DJ117" s="1029"/>
      <c r="DK117" s="1030"/>
      <c r="DL117" s="1031" t="s">
        <v>427</v>
      </c>
      <c r="DM117" s="1029"/>
      <c r="DN117" s="1029"/>
      <c r="DO117" s="1029"/>
      <c r="DP117" s="1030"/>
      <c r="DQ117" s="1031" t="s">
        <v>427</v>
      </c>
      <c r="DR117" s="1029"/>
      <c r="DS117" s="1029"/>
      <c r="DT117" s="1029"/>
      <c r="DU117" s="1030"/>
      <c r="DV117" s="1032" t="s">
        <v>235</v>
      </c>
      <c r="DW117" s="1033"/>
      <c r="DX117" s="1033"/>
      <c r="DY117" s="1033"/>
      <c r="DZ117" s="1034"/>
    </row>
    <row r="118" spans="1:130" s="226" customFormat="1" ht="26.25" customHeight="1">
      <c r="A118" s="974" t="s">
        <v>422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420</v>
      </c>
      <c r="AB118" s="955"/>
      <c r="AC118" s="955"/>
      <c r="AD118" s="955"/>
      <c r="AE118" s="956"/>
      <c r="AF118" s="954" t="s">
        <v>308</v>
      </c>
      <c r="AG118" s="955"/>
      <c r="AH118" s="955"/>
      <c r="AI118" s="955"/>
      <c r="AJ118" s="956"/>
      <c r="AK118" s="954" t="s">
        <v>307</v>
      </c>
      <c r="AL118" s="955"/>
      <c r="AM118" s="955"/>
      <c r="AN118" s="955"/>
      <c r="AO118" s="956"/>
      <c r="AP118" s="1041" t="s">
        <v>421</v>
      </c>
      <c r="AQ118" s="1042"/>
      <c r="AR118" s="1042"/>
      <c r="AS118" s="1042"/>
      <c r="AT118" s="1043"/>
      <c r="AU118" s="970"/>
      <c r="AV118" s="971"/>
      <c r="AW118" s="971"/>
      <c r="AX118" s="971"/>
      <c r="AY118" s="971"/>
      <c r="AZ118" s="1044" t="s">
        <v>451</v>
      </c>
      <c r="BA118" s="1035"/>
      <c r="BB118" s="1035"/>
      <c r="BC118" s="1035"/>
      <c r="BD118" s="1035"/>
      <c r="BE118" s="1035"/>
      <c r="BF118" s="1035"/>
      <c r="BG118" s="1035"/>
      <c r="BH118" s="1035"/>
      <c r="BI118" s="1035"/>
      <c r="BJ118" s="1035"/>
      <c r="BK118" s="1035"/>
      <c r="BL118" s="1035"/>
      <c r="BM118" s="1035"/>
      <c r="BN118" s="1035"/>
      <c r="BO118" s="1035"/>
      <c r="BP118" s="1036"/>
      <c r="BQ118" s="1067" t="s">
        <v>427</v>
      </c>
      <c r="BR118" s="1068"/>
      <c r="BS118" s="1068"/>
      <c r="BT118" s="1068"/>
      <c r="BU118" s="1068"/>
      <c r="BV118" s="1068" t="s">
        <v>427</v>
      </c>
      <c r="BW118" s="1068"/>
      <c r="BX118" s="1068"/>
      <c r="BY118" s="1068"/>
      <c r="BZ118" s="1068"/>
      <c r="CA118" s="1068" t="s">
        <v>427</v>
      </c>
      <c r="CB118" s="1068"/>
      <c r="CC118" s="1068"/>
      <c r="CD118" s="1068"/>
      <c r="CE118" s="1068"/>
      <c r="CF118" s="984" t="s">
        <v>235</v>
      </c>
      <c r="CG118" s="985"/>
      <c r="CH118" s="985"/>
      <c r="CI118" s="985"/>
      <c r="CJ118" s="985"/>
      <c r="CK118" s="1015"/>
      <c r="CL118" s="1016"/>
      <c r="CM118" s="986" t="s">
        <v>452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427</v>
      </c>
      <c r="DH118" s="1029"/>
      <c r="DI118" s="1029"/>
      <c r="DJ118" s="1029"/>
      <c r="DK118" s="1030"/>
      <c r="DL118" s="1031" t="s">
        <v>427</v>
      </c>
      <c r="DM118" s="1029"/>
      <c r="DN118" s="1029"/>
      <c r="DO118" s="1029"/>
      <c r="DP118" s="1030"/>
      <c r="DQ118" s="1031" t="s">
        <v>235</v>
      </c>
      <c r="DR118" s="1029"/>
      <c r="DS118" s="1029"/>
      <c r="DT118" s="1029"/>
      <c r="DU118" s="1030"/>
      <c r="DV118" s="1032" t="s">
        <v>427</v>
      </c>
      <c r="DW118" s="1033"/>
      <c r="DX118" s="1033"/>
      <c r="DY118" s="1033"/>
      <c r="DZ118" s="1034"/>
    </row>
    <row r="119" spans="1:130" s="226" customFormat="1" ht="26.25" customHeight="1">
      <c r="A119" s="1129" t="s">
        <v>425</v>
      </c>
      <c r="B119" s="1014"/>
      <c r="C119" s="993" t="s">
        <v>426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235</v>
      </c>
      <c r="AB119" s="962"/>
      <c r="AC119" s="962"/>
      <c r="AD119" s="962"/>
      <c r="AE119" s="963"/>
      <c r="AF119" s="964" t="s">
        <v>427</v>
      </c>
      <c r="AG119" s="962"/>
      <c r="AH119" s="962"/>
      <c r="AI119" s="962"/>
      <c r="AJ119" s="963"/>
      <c r="AK119" s="964" t="s">
        <v>427</v>
      </c>
      <c r="AL119" s="962"/>
      <c r="AM119" s="962"/>
      <c r="AN119" s="962"/>
      <c r="AO119" s="963"/>
      <c r="AP119" s="965" t="s">
        <v>427</v>
      </c>
      <c r="AQ119" s="966"/>
      <c r="AR119" s="966"/>
      <c r="AS119" s="966"/>
      <c r="AT119" s="967"/>
      <c r="AU119" s="972"/>
      <c r="AV119" s="973"/>
      <c r="AW119" s="973"/>
      <c r="AX119" s="973"/>
      <c r="AY119" s="973"/>
      <c r="AZ119" s="257" t="s">
        <v>185</v>
      </c>
      <c r="BA119" s="257"/>
      <c r="BB119" s="257"/>
      <c r="BC119" s="257"/>
      <c r="BD119" s="257"/>
      <c r="BE119" s="257"/>
      <c r="BF119" s="257"/>
      <c r="BG119" s="257"/>
      <c r="BH119" s="257"/>
      <c r="BI119" s="257"/>
      <c r="BJ119" s="257"/>
      <c r="BK119" s="257"/>
      <c r="BL119" s="257"/>
      <c r="BM119" s="257"/>
      <c r="BN119" s="257"/>
      <c r="BO119" s="1045" t="s">
        <v>453</v>
      </c>
      <c r="BP119" s="1076"/>
      <c r="BQ119" s="1067">
        <v>3912129</v>
      </c>
      <c r="BR119" s="1068"/>
      <c r="BS119" s="1068"/>
      <c r="BT119" s="1068"/>
      <c r="BU119" s="1068"/>
      <c r="BV119" s="1068">
        <v>3746552</v>
      </c>
      <c r="BW119" s="1068"/>
      <c r="BX119" s="1068"/>
      <c r="BY119" s="1068"/>
      <c r="BZ119" s="1068"/>
      <c r="CA119" s="1068">
        <v>3640377</v>
      </c>
      <c r="CB119" s="1068"/>
      <c r="CC119" s="1068"/>
      <c r="CD119" s="1068"/>
      <c r="CE119" s="1068"/>
      <c r="CF119" s="1069"/>
      <c r="CG119" s="1070"/>
      <c r="CH119" s="1070"/>
      <c r="CI119" s="1070"/>
      <c r="CJ119" s="1071"/>
      <c r="CK119" s="1017"/>
      <c r="CL119" s="1018"/>
      <c r="CM119" s="1072" t="s">
        <v>454</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20107</v>
      </c>
      <c r="DH119" s="1054"/>
      <c r="DI119" s="1054"/>
      <c r="DJ119" s="1054"/>
      <c r="DK119" s="1055"/>
      <c r="DL119" s="1053">
        <v>12260</v>
      </c>
      <c r="DM119" s="1054"/>
      <c r="DN119" s="1054"/>
      <c r="DO119" s="1054"/>
      <c r="DP119" s="1055"/>
      <c r="DQ119" s="1053">
        <v>4946</v>
      </c>
      <c r="DR119" s="1054"/>
      <c r="DS119" s="1054"/>
      <c r="DT119" s="1054"/>
      <c r="DU119" s="1055"/>
      <c r="DV119" s="1056">
        <v>0.4</v>
      </c>
      <c r="DW119" s="1057"/>
      <c r="DX119" s="1057"/>
      <c r="DY119" s="1057"/>
      <c r="DZ119" s="1058"/>
    </row>
    <row r="120" spans="1:130" s="226" customFormat="1" ht="26.25" customHeight="1">
      <c r="A120" s="1130"/>
      <c r="B120" s="1016"/>
      <c r="C120" s="986" t="s">
        <v>430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427</v>
      </c>
      <c r="AB120" s="1029"/>
      <c r="AC120" s="1029"/>
      <c r="AD120" s="1029"/>
      <c r="AE120" s="1030"/>
      <c r="AF120" s="1031" t="s">
        <v>235</v>
      </c>
      <c r="AG120" s="1029"/>
      <c r="AH120" s="1029"/>
      <c r="AI120" s="1029"/>
      <c r="AJ120" s="1030"/>
      <c r="AK120" s="1031" t="s">
        <v>427</v>
      </c>
      <c r="AL120" s="1029"/>
      <c r="AM120" s="1029"/>
      <c r="AN120" s="1029"/>
      <c r="AO120" s="1030"/>
      <c r="AP120" s="1032" t="s">
        <v>427</v>
      </c>
      <c r="AQ120" s="1033"/>
      <c r="AR120" s="1033"/>
      <c r="AS120" s="1033"/>
      <c r="AT120" s="1034"/>
      <c r="AU120" s="1059" t="s">
        <v>455</v>
      </c>
      <c r="AV120" s="1060"/>
      <c r="AW120" s="1060"/>
      <c r="AX120" s="1060"/>
      <c r="AY120" s="1061"/>
      <c r="AZ120" s="1010" t="s">
        <v>456</v>
      </c>
      <c r="BA120" s="959"/>
      <c r="BB120" s="959"/>
      <c r="BC120" s="959"/>
      <c r="BD120" s="959"/>
      <c r="BE120" s="959"/>
      <c r="BF120" s="959"/>
      <c r="BG120" s="959"/>
      <c r="BH120" s="959"/>
      <c r="BI120" s="959"/>
      <c r="BJ120" s="959"/>
      <c r="BK120" s="959"/>
      <c r="BL120" s="959"/>
      <c r="BM120" s="959"/>
      <c r="BN120" s="959"/>
      <c r="BO120" s="959"/>
      <c r="BP120" s="960"/>
      <c r="BQ120" s="996">
        <v>3230037</v>
      </c>
      <c r="BR120" s="997"/>
      <c r="BS120" s="997"/>
      <c r="BT120" s="997"/>
      <c r="BU120" s="997"/>
      <c r="BV120" s="997">
        <v>3491817</v>
      </c>
      <c r="BW120" s="997"/>
      <c r="BX120" s="997"/>
      <c r="BY120" s="997"/>
      <c r="BZ120" s="997"/>
      <c r="CA120" s="997">
        <v>3473082</v>
      </c>
      <c r="CB120" s="997"/>
      <c r="CC120" s="997"/>
      <c r="CD120" s="997"/>
      <c r="CE120" s="997"/>
      <c r="CF120" s="1011">
        <v>266.60000000000002</v>
      </c>
      <c r="CG120" s="1012"/>
      <c r="CH120" s="1012"/>
      <c r="CI120" s="1012"/>
      <c r="CJ120" s="1012"/>
      <c r="CK120" s="1077" t="s">
        <v>457</v>
      </c>
      <c r="CL120" s="1078"/>
      <c r="CM120" s="1078"/>
      <c r="CN120" s="1078"/>
      <c r="CO120" s="1079"/>
      <c r="CP120" s="1085" t="s">
        <v>458</v>
      </c>
      <c r="CQ120" s="1086"/>
      <c r="CR120" s="1086"/>
      <c r="CS120" s="1086"/>
      <c r="CT120" s="1086"/>
      <c r="CU120" s="1086"/>
      <c r="CV120" s="1086"/>
      <c r="CW120" s="1086"/>
      <c r="CX120" s="1086"/>
      <c r="CY120" s="1086"/>
      <c r="CZ120" s="1086"/>
      <c r="DA120" s="1086"/>
      <c r="DB120" s="1086"/>
      <c r="DC120" s="1086"/>
      <c r="DD120" s="1086"/>
      <c r="DE120" s="1086"/>
      <c r="DF120" s="1087"/>
      <c r="DG120" s="996">
        <v>864077</v>
      </c>
      <c r="DH120" s="997"/>
      <c r="DI120" s="997"/>
      <c r="DJ120" s="997"/>
      <c r="DK120" s="997"/>
      <c r="DL120" s="997">
        <v>834107</v>
      </c>
      <c r="DM120" s="997"/>
      <c r="DN120" s="997"/>
      <c r="DO120" s="997"/>
      <c r="DP120" s="997"/>
      <c r="DQ120" s="997">
        <v>820749</v>
      </c>
      <c r="DR120" s="997"/>
      <c r="DS120" s="997"/>
      <c r="DT120" s="997"/>
      <c r="DU120" s="997"/>
      <c r="DV120" s="998">
        <v>63</v>
      </c>
      <c r="DW120" s="998"/>
      <c r="DX120" s="998"/>
      <c r="DY120" s="998"/>
      <c r="DZ120" s="999"/>
    </row>
    <row r="121" spans="1:130" s="226" customFormat="1" ht="26.25" customHeight="1">
      <c r="A121" s="1130"/>
      <c r="B121" s="1016"/>
      <c r="C121" s="1037" t="s">
        <v>459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235</v>
      </c>
      <c r="AB121" s="1029"/>
      <c r="AC121" s="1029"/>
      <c r="AD121" s="1029"/>
      <c r="AE121" s="1030"/>
      <c r="AF121" s="1031" t="s">
        <v>427</v>
      </c>
      <c r="AG121" s="1029"/>
      <c r="AH121" s="1029"/>
      <c r="AI121" s="1029"/>
      <c r="AJ121" s="1030"/>
      <c r="AK121" s="1031" t="s">
        <v>427</v>
      </c>
      <c r="AL121" s="1029"/>
      <c r="AM121" s="1029"/>
      <c r="AN121" s="1029"/>
      <c r="AO121" s="1030"/>
      <c r="AP121" s="1032" t="s">
        <v>235</v>
      </c>
      <c r="AQ121" s="1033"/>
      <c r="AR121" s="1033"/>
      <c r="AS121" s="1033"/>
      <c r="AT121" s="1034"/>
      <c r="AU121" s="1062"/>
      <c r="AV121" s="1063"/>
      <c r="AW121" s="1063"/>
      <c r="AX121" s="1063"/>
      <c r="AY121" s="1064"/>
      <c r="AZ121" s="1019" t="s">
        <v>460</v>
      </c>
      <c r="BA121" s="1020"/>
      <c r="BB121" s="1020"/>
      <c r="BC121" s="1020"/>
      <c r="BD121" s="1020"/>
      <c r="BE121" s="1020"/>
      <c r="BF121" s="1020"/>
      <c r="BG121" s="1020"/>
      <c r="BH121" s="1020"/>
      <c r="BI121" s="1020"/>
      <c r="BJ121" s="1020"/>
      <c r="BK121" s="1020"/>
      <c r="BL121" s="1020"/>
      <c r="BM121" s="1020"/>
      <c r="BN121" s="1020"/>
      <c r="BO121" s="1020"/>
      <c r="BP121" s="1021"/>
      <c r="BQ121" s="989">
        <v>43779</v>
      </c>
      <c r="BR121" s="990"/>
      <c r="BS121" s="990"/>
      <c r="BT121" s="990"/>
      <c r="BU121" s="990"/>
      <c r="BV121" s="990">
        <v>37742</v>
      </c>
      <c r="BW121" s="990"/>
      <c r="BX121" s="990"/>
      <c r="BY121" s="990"/>
      <c r="BZ121" s="990"/>
      <c r="CA121" s="990">
        <v>31634</v>
      </c>
      <c r="CB121" s="990"/>
      <c r="CC121" s="990"/>
      <c r="CD121" s="990"/>
      <c r="CE121" s="990"/>
      <c r="CF121" s="984">
        <v>2.4</v>
      </c>
      <c r="CG121" s="985"/>
      <c r="CH121" s="985"/>
      <c r="CI121" s="985"/>
      <c r="CJ121" s="985"/>
      <c r="CK121" s="1080"/>
      <c r="CL121" s="1081"/>
      <c r="CM121" s="1081"/>
      <c r="CN121" s="1081"/>
      <c r="CO121" s="1082"/>
      <c r="CP121" s="1090" t="s">
        <v>461</v>
      </c>
      <c r="CQ121" s="1091"/>
      <c r="CR121" s="1091"/>
      <c r="CS121" s="1091"/>
      <c r="CT121" s="1091"/>
      <c r="CU121" s="1091"/>
      <c r="CV121" s="1091"/>
      <c r="CW121" s="1091"/>
      <c r="CX121" s="1091"/>
      <c r="CY121" s="1091"/>
      <c r="CZ121" s="1091"/>
      <c r="DA121" s="1091"/>
      <c r="DB121" s="1091"/>
      <c r="DC121" s="1091"/>
      <c r="DD121" s="1091"/>
      <c r="DE121" s="1091"/>
      <c r="DF121" s="1092"/>
      <c r="DG121" s="989">
        <v>473561</v>
      </c>
      <c r="DH121" s="990"/>
      <c r="DI121" s="990"/>
      <c r="DJ121" s="990"/>
      <c r="DK121" s="990"/>
      <c r="DL121" s="990">
        <v>450010</v>
      </c>
      <c r="DM121" s="990"/>
      <c r="DN121" s="990"/>
      <c r="DO121" s="990"/>
      <c r="DP121" s="990"/>
      <c r="DQ121" s="990">
        <v>420522</v>
      </c>
      <c r="DR121" s="990"/>
      <c r="DS121" s="990"/>
      <c r="DT121" s="990"/>
      <c r="DU121" s="990"/>
      <c r="DV121" s="991">
        <v>32.299999999999997</v>
      </c>
      <c r="DW121" s="991"/>
      <c r="DX121" s="991"/>
      <c r="DY121" s="991"/>
      <c r="DZ121" s="992"/>
    </row>
    <row r="122" spans="1:130" s="226" customFormat="1" ht="26.25" customHeight="1">
      <c r="A122" s="1130"/>
      <c r="B122" s="1016"/>
      <c r="C122" s="986" t="s">
        <v>441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427</v>
      </c>
      <c r="AB122" s="1029"/>
      <c r="AC122" s="1029"/>
      <c r="AD122" s="1029"/>
      <c r="AE122" s="1030"/>
      <c r="AF122" s="1031" t="s">
        <v>427</v>
      </c>
      <c r="AG122" s="1029"/>
      <c r="AH122" s="1029"/>
      <c r="AI122" s="1029"/>
      <c r="AJ122" s="1030"/>
      <c r="AK122" s="1031" t="s">
        <v>235</v>
      </c>
      <c r="AL122" s="1029"/>
      <c r="AM122" s="1029"/>
      <c r="AN122" s="1029"/>
      <c r="AO122" s="1030"/>
      <c r="AP122" s="1032" t="s">
        <v>427</v>
      </c>
      <c r="AQ122" s="1033"/>
      <c r="AR122" s="1033"/>
      <c r="AS122" s="1033"/>
      <c r="AT122" s="1034"/>
      <c r="AU122" s="1062"/>
      <c r="AV122" s="1063"/>
      <c r="AW122" s="1063"/>
      <c r="AX122" s="1063"/>
      <c r="AY122" s="1064"/>
      <c r="AZ122" s="1044" t="s">
        <v>462</v>
      </c>
      <c r="BA122" s="1035"/>
      <c r="BB122" s="1035"/>
      <c r="BC122" s="1035"/>
      <c r="BD122" s="1035"/>
      <c r="BE122" s="1035"/>
      <c r="BF122" s="1035"/>
      <c r="BG122" s="1035"/>
      <c r="BH122" s="1035"/>
      <c r="BI122" s="1035"/>
      <c r="BJ122" s="1035"/>
      <c r="BK122" s="1035"/>
      <c r="BL122" s="1035"/>
      <c r="BM122" s="1035"/>
      <c r="BN122" s="1035"/>
      <c r="BO122" s="1035"/>
      <c r="BP122" s="1036"/>
      <c r="BQ122" s="1067">
        <v>2592871</v>
      </c>
      <c r="BR122" s="1068"/>
      <c r="BS122" s="1068"/>
      <c r="BT122" s="1068"/>
      <c r="BU122" s="1068"/>
      <c r="BV122" s="1068">
        <v>2436319</v>
      </c>
      <c r="BW122" s="1068"/>
      <c r="BX122" s="1068"/>
      <c r="BY122" s="1068"/>
      <c r="BZ122" s="1068"/>
      <c r="CA122" s="1068">
        <v>2309547</v>
      </c>
      <c r="CB122" s="1068"/>
      <c r="CC122" s="1068"/>
      <c r="CD122" s="1068"/>
      <c r="CE122" s="1068"/>
      <c r="CF122" s="1088">
        <v>177.3</v>
      </c>
      <c r="CG122" s="1089"/>
      <c r="CH122" s="1089"/>
      <c r="CI122" s="1089"/>
      <c r="CJ122" s="1089"/>
      <c r="CK122" s="1080"/>
      <c r="CL122" s="1081"/>
      <c r="CM122" s="1081"/>
      <c r="CN122" s="1081"/>
      <c r="CO122" s="1082"/>
      <c r="CP122" s="1090" t="s">
        <v>463</v>
      </c>
      <c r="CQ122" s="1091"/>
      <c r="CR122" s="1091"/>
      <c r="CS122" s="1091"/>
      <c r="CT122" s="1091"/>
      <c r="CU122" s="1091"/>
      <c r="CV122" s="1091"/>
      <c r="CW122" s="1091"/>
      <c r="CX122" s="1091"/>
      <c r="CY122" s="1091"/>
      <c r="CZ122" s="1091"/>
      <c r="DA122" s="1091"/>
      <c r="DB122" s="1091"/>
      <c r="DC122" s="1091"/>
      <c r="DD122" s="1091"/>
      <c r="DE122" s="1091"/>
      <c r="DF122" s="1092"/>
      <c r="DG122" s="989" t="s">
        <v>235</v>
      </c>
      <c r="DH122" s="990"/>
      <c r="DI122" s="990"/>
      <c r="DJ122" s="990"/>
      <c r="DK122" s="990"/>
      <c r="DL122" s="990" t="s">
        <v>427</v>
      </c>
      <c r="DM122" s="990"/>
      <c r="DN122" s="990"/>
      <c r="DO122" s="990"/>
      <c r="DP122" s="990"/>
      <c r="DQ122" s="990" t="s">
        <v>427</v>
      </c>
      <c r="DR122" s="990"/>
      <c r="DS122" s="990"/>
      <c r="DT122" s="990"/>
      <c r="DU122" s="990"/>
      <c r="DV122" s="991" t="s">
        <v>427</v>
      </c>
      <c r="DW122" s="991"/>
      <c r="DX122" s="991"/>
      <c r="DY122" s="991"/>
      <c r="DZ122" s="992"/>
    </row>
    <row r="123" spans="1:130" s="226" customFormat="1" ht="26.25" customHeight="1">
      <c r="A123" s="1130"/>
      <c r="B123" s="1016"/>
      <c r="C123" s="986" t="s">
        <v>447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427</v>
      </c>
      <c r="AB123" s="1029"/>
      <c r="AC123" s="1029"/>
      <c r="AD123" s="1029"/>
      <c r="AE123" s="1030"/>
      <c r="AF123" s="1031" t="s">
        <v>427</v>
      </c>
      <c r="AG123" s="1029"/>
      <c r="AH123" s="1029"/>
      <c r="AI123" s="1029"/>
      <c r="AJ123" s="1030"/>
      <c r="AK123" s="1031" t="s">
        <v>427</v>
      </c>
      <c r="AL123" s="1029"/>
      <c r="AM123" s="1029"/>
      <c r="AN123" s="1029"/>
      <c r="AO123" s="1030"/>
      <c r="AP123" s="1032" t="s">
        <v>427</v>
      </c>
      <c r="AQ123" s="1033"/>
      <c r="AR123" s="1033"/>
      <c r="AS123" s="1033"/>
      <c r="AT123" s="1034"/>
      <c r="AU123" s="1065"/>
      <c r="AV123" s="1066"/>
      <c r="AW123" s="1066"/>
      <c r="AX123" s="1066"/>
      <c r="AY123" s="1066"/>
      <c r="AZ123" s="257" t="s">
        <v>185</v>
      </c>
      <c r="BA123" s="257"/>
      <c r="BB123" s="257"/>
      <c r="BC123" s="257"/>
      <c r="BD123" s="257"/>
      <c r="BE123" s="257"/>
      <c r="BF123" s="257"/>
      <c r="BG123" s="257"/>
      <c r="BH123" s="257"/>
      <c r="BI123" s="257"/>
      <c r="BJ123" s="257"/>
      <c r="BK123" s="257"/>
      <c r="BL123" s="257"/>
      <c r="BM123" s="257"/>
      <c r="BN123" s="257"/>
      <c r="BO123" s="1045" t="s">
        <v>464</v>
      </c>
      <c r="BP123" s="1076"/>
      <c r="BQ123" s="1136">
        <v>5866687</v>
      </c>
      <c r="BR123" s="1102"/>
      <c r="BS123" s="1102"/>
      <c r="BT123" s="1102"/>
      <c r="BU123" s="1102"/>
      <c r="BV123" s="1102">
        <v>5965878</v>
      </c>
      <c r="BW123" s="1102"/>
      <c r="BX123" s="1102"/>
      <c r="BY123" s="1102"/>
      <c r="BZ123" s="1102"/>
      <c r="CA123" s="1102">
        <v>5814263</v>
      </c>
      <c r="CB123" s="1102"/>
      <c r="CC123" s="1102"/>
      <c r="CD123" s="1102"/>
      <c r="CE123" s="1102"/>
      <c r="CF123" s="1069"/>
      <c r="CG123" s="1070"/>
      <c r="CH123" s="1070"/>
      <c r="CI123" s="1070"/>
      <c r="CJ123" s="1071"/>
      <c r="CK123" s="1080"/>
      <c r="CL123" s="1081"/>
      <c r="CM123" s="1081"/>
      <c r="CN123" s="1081"/>
      <c r="CO123" s="1082"/>
      <c r="CP123" s="1090" t="s">
        <v>465</v>
      </c>
      <c r="CQ123" s="1091"/>
      <c r="CR123" s="1091"/>
      <c r="CS123" s="1091"/>
      <c r="CT123" s="1091"/>
      <c r="CU123" s="1091"/>
      <c r="CV123" s="1091"/>
      <c r="CW123" s="1091"/>
      <c r="CX123" s="1091"/>
      <c r="CY123" s="1091"/>
      <c r="CZ123" s="1091"/>
      <c r="DA123" s="1091"/>
      <c r="DB123" s="1091"/>
      <c r="DC123" s="1091"/>
      <c r="DD123" s="1091"/>
      <c r="DE123" s="1091"/>
      <c r="DF123" s="1092"/>
      <c r="DG123" s="1028" t="s">
        <v>235</v>
      </c>
      <c r="DH123" s="1029"/>
      <c r="DI123" s="1029"/>
      <c r="DJ123" s="1029"/>
      <c r="DK123" s="1030"/>
      <c r="DL123" s="1031" t="s">
        <v>427</v>
      </c>
      <c r="DM123" s="1029"/>
      <c r="DN123" s="1029"/>
      <c r="DO123" s="1029"/>
      <c r="DP123" s="1030"/>
      <c r="DQ123" s="1031" t="s">
        <v>427</v>
      </c>
      <c r="DR123" s="1029"/>
      <c r="DS123" s="1029"/>
      <c r="DT123" s="1029"/>
      <c r="DU123" s="1030"/>
      <c r="DV123" s="1032" t="s">
        <v>427</v>
      </c>
      <c r="DW123" s="1033"/>
      <c r="DX123" s="1033"/>
      <c r="DY123" s="1033"/>
      <c r="DZ123" s="1034"/>
    </row>
    <row r="124" spans="1:130" s="226" customFormat="1" ht="26.25" customHeight="1" thickBot="1">
      <c r="A124" s="1130"/>
      <c r="B124" s="1016"/>
      <c r="C124" s="986" t="s">
        <v>450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427</v>
      </c>
      <c r="AB124" s="1029"/>
      <c r="AC124" s="1029"/>
      <c r="AD124" s="1029"/>
      <c r="AE124" s="1030"/>
      <c r="AF124" s="1031" t="s">
        <v>427</v>
      </c>
      <c r="AG124" s="1029"/>
      <c r="AH124" s="1029"/>
      <c r="AI124" s="1029"/>
      <c r="AJ124" s="1030"/>
      <c r="AK124" s="1031" t="s">
        <v>235</v>
      </c>
      <c r="AL124" s="1029"/>
      <c r="AM124" s="1029"/>
      <c r="AN124" s="1029"/>
      <c r="AO124" s="1030"/>
      <c r="AP124" s="1032" t="s">
        <v>235</v>
      </c>
      <c r="AQ124" s="1033"/>
      <c r="AR124" s="1033"/>
      <c r="AS124" s="1033"/>
      <c r="AT124" s="1034"/>
      <c r="AU124" s="1132" t="s">
        <v>466</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t="s">
        <v>427</v>
      </c>
      <c r="BR124" s="1098"/>
      <c r="BS124" s="1098"/>
      <c r="BT124" s="1098"/>
      <c r="BU124" s="1098"/>
      <c r="BV124" s="1098" t="s">
        <v>427</v>
      </c>
      <c r="BW124" s="1098"/>
      <c r="BX124" s="1098"/>
      <c r="BY124" s="1098"/>
      <c r="BZ124" s="1098"/>
      <c r="CA124" s="1098" t="s">
        <v>235</v>
      </c>
      <c r="CB124" s="1098"/>
      <c r="CC124" s="1098"/>
      <c r="CD124" s="1098"/>
      <c r="CE124" s="1098"/>
      <c r="CF124" s="1099"/>
      <c r="CG124" s="1100"/>
      <c r="CH124" s="1100"/>
      <c r="CI124" s="1100"/>
      <c r="CJ124" s="1101"/>
      <c r="CK124" s="1083"/>
      <c r="CL124" s="1083"/>
      <c r="CM124" s="1083"/>
      <c r="CN124" s="1083"/>
      <c r="CO124" s="1084"/>
      <c r="CP124" s="1090" t="s">
        <v>467</v>
      </c>
      <c r="CQ124" s="1091"/>
      <c r="CR124" s="1091"/>
      <c r="CS124" s="1091"/>
      <c r="CT124" s="1091"/>
      <c r="CU124" s="1091"/>
      <c r="CV124" s="1091"/>
      <c r="CW124" s="1091"/>
      <c r="CX124" s="1091"/>
      <c r="CY124" s="1091"/>
      <c r="CZ124" s="1091"/>
      <c r="DA124" s="1091"/>
      <c r="DB124" s="1091"/>
      <c r="DC124" s="1091"/>
      <c r="DD124" s="1091"/>
      <c r="DE124" s="1091"/>
      <c r="DF124" s="1092"/>
      <c r="DG124" s="1075" t="s">
        <v>235</v>
      </c>
      <c r="DH124" s="1054"/>
      <c r="DI124" s="1054"/>
      <c r="DJ124" s="1054"/>
      <c r="DK124" s="1055"/>
      <c r="DL124" s="1053" t="s">
        <v>235</v>
      </c>
      <c r="DM124" s="1054"/>
      <c r="DN124" s="1054"/>
      <c r="DO124" s="1054"/>
      <c r="DP124" s="1055"/>
      <c r="DQ124" s="1053" t="s">
        <v>235</v>
      </c>
      <c r="DR124" s="1054"/>
      <c r="DS124" s="1054"/>
      <c r="DT124" s="1054"/>
      <c r="DU124" s="1055"/>
      <c r="DV124" s="1056" t="s">
        <v>235</v>
      </c>
      <c r="DW124" s="1057"/>
      <c r="DX124" s="1057"/>
      <c r="DY124" s="1057"/>
      <c r="DZ124" s="1058"/>
    </row>
    <row r="125" spans="1:130" s="226" customFormat="1" ht="26.25" customHeight="1">
      <c r="A125" s="1130"/>
      <c r="B125" s="1016"/>
      <c r="C125" s="986" t="s">
        <v>452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235</v>
      </c>
      <c r="AB125" s="1029"/>
      <c r="AC125" s="1029"/>
      <c r="AD125" s="1029"/>
      <c r="AE125" s="1030"/>
      <c r="AF125" s="1031" t="s">
        <v>235</v>
      </c>
      <c r="AG125" s="1029"/>
      <c r="AH125" s="1029"/>
      <c r="AI125" s="1029"/>
      <c r="AJ125" s="1030"/>
      <c r="AK125" s="1031" t="s">
        <v>235</v>
      </c>
      <c r="AL125" s="1029"/>
      <c r="AM125" s="1029"/>
      <c r="AN125" s="1029"/>
      <c r="AO125" s="1030"/>
      <c r="AP125" s="1032" t="s">
        <v>235</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468</v>
      </c>
      <c r="CL125" s="1078"/>
      <c r="CM125" s="1078"/>
      <c r="CN125" s="1078"/>
      <c r="CO125" s="1079"/>
      <c r="CP125" s="1010" t="s">
        <v>469</v>
      </c>
      <c r="CQ125" s="959"/>
      <c r="CR125" s="959"/>
      <c r="CS125" s="959"/>
      <c r="CT125" s="959"/>
      <c r="CU125" s="959"/>
      <c r="CV125" s="959"/>
      <c r="CW125" s="959"/>
      <c r="CX125" s="959"/>
      <c r="CY125" s="959"/>
      <c r="CZ125" s="959"/>
      <c r="DA125" s="959"/>
      <c r="DB125" s="959"/>
      <c r="DC125" s="959"/>
      <c r="DD125" s="959"/>
      <c r="DE125" s="959"/>
      <c r="DF125" s="960"/>
      <c r="DG125" s="996" t="s">
        <v>235</v>
      </c>
      <c r="DH125" s="997"/>
      <c r="DI125" s="997"/>
      <c r="DJ125" s="997"/>
      <c r="DK125" s="997"/>
      <c r="DL125" s="997" t="s">
        <v>235</v>
      </c>
      <c r="DM125" s="997"/>
      <c r="DN125" s="997"/>
      <c r="DO125" s="997"/>
      <c r="DP125" s="997"/>
      <c r="DQ125" s="997" t="s">
        <v>235</v>
      </c>
      <c r="DR125" s="997"/>
      <c r="DS125" s="997"/>
      <c r="DT125" s="997"/>
      <c r="DU125" s="997"/>
      <c r="DV125" s="998" t="s">
        <v>235</v>
      </c>
      <c r="DW125" s="998"/>
      <c r="DX125" s="998"/>
      <c r="DY125" s="998"/>
      <c r="DZ125" s="999"/>
    </row>
    <row r="126" spans="1:130" s="226" customFormat="1" ht="26.25" customHeight="1" thickBot="1">
      <c r="A126" s="1130"/>
      <c r="B126" s="1016"/>
      <c r="C126" s="986" t="s">
        <v>454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266</v>
      </c>
      <c r="AB126" s="1029"/>
      <c r="AC126" s="1029"/>
      <c r="AD126" s="1029"/>
      <c r="AE126" s="1030"/>
      <c r="AF126" s="1031" t="s">
        <v>235</v>
      </c>
      <c r="AG126" s="1029"/>
      <c r="AH126" s="1029"/>
      <c r="AI126" s="1029"/>
      <c r="AJ126" s="1030"/>
      <c r="AK126" s="1031" t="s">
        <v>235</v>
      </c>
      <c r="AL126" s="1029"/>
      <c r="AM126" s="1029"/>
      <c r="AN126" s="1029"/>
      <c r="AO126" s="1030"/>
      <c r="AP126" s="1032" t="s">
        <v>235</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470</v>
      </c>
      <c r="CQ126" s="1020"/>
      <c r="CR126" s="1020"/>
      <c r="CS126" s="1020"/>
      <c r="CT126" s="1020"/>
      <c r="CU126" s="1020"/>
      <c r="CV126" s="1020"/>
      <c r="CW126" s="1020"/>
      <c r="CX126" s="1020"/>
      <c r="CY126" s="1020"/>
      <c r="CZ126" s="1020"/>
      <c r="DA126" s="1020"/>
      <c r="DB126" s="1020"/>
      <c r="DC126" s="1020"/>
      <c r="DD126" s="1020"/>
      <c r="DE126" s="1020"/>
      <c r="DF126" s="1021"/>
      <c r="DG126" s="989" t="s">
        <v>235</v>
      </c>
      <c r="DH126" s="990"/>
      <c r="DI126" s="990"/>
      <c r="DJ126" s="990"/>
      <c r="DK126" s="990"/>
      <c r="DL126" s="990" t="s">
        <v>235</v>
      </c>
      <c r="DM126" s="990"/>
      <c r="DN126" s="990"/>
      <c r="DO126" s="990"/>
      <c r="DP126" s="990"/>
      <c r="DQ126" s="990" t="s">
        <v>235</v>
      </c>
      <c r="DR126" s="990"/>
      <c r="DS126" s="990"/>
      <c r="DT126" s="990"/>
      <c r="DU126" s="990"/>
      <c r="DV126" s="991" t="s">
        <v>235</v>
      </c>
      <c r="DW126" s="991"/>
      <c r="DX126" s="991"/>
      <c r="DY126" s="991"/>
      <c r="DZ126" s="992"/>
    </row>
    <row r="127" spans="1:130" s="226" customFormat="1" ht="26.25" customHeight="1">
      <c r="A127" s="1131"/>
      <c r="B127" s="1018"/>
      <c r="C127" s="1072" t="s">
        <v>471</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534</v>
      </c>
      <c r="AB127" s="1029"/>
      <c r="AC127" s="1029"/>
      <c r="AD127" s="1029"/>
      <c r="AE127" s="1030"/>
      <c r="AF127" s="1031">
        <v>426</v>
      </c>
      <c r="AG127" s="1029"/>
      <c r="AH127" s="1029"/>
      <c r="AI127" s="1029"/>
      <c r="AJ127" s="1030"/>
      <c r="AK127" s="1031">
        <v>345</v>
      </c>
      <c r="AL127" s="1029"/>
      <c r="AM127" s="1029"/>
      <c r="AN127" s="1029"/>
      <c r="AO127" s="1030"/>
      <c r="AP127" s="1032">
        <v>0</v>
      </c>
      <c r="AQ127" s="1033"/>
      <c r="AR127" s="1033"/>
      <c r="AS127" s="1033"/>
      <c r="AT127" s="1034"/>
      <c r="AU127" s="262"/>
      <c r="AV127" s="262"/>
      <c r="AW127" s="262"/>
      <c r="AX127" s="1103" t="s">
        <v>472</v>
      </c>
      <c r="AY127" s="1104"/>
      <c r="AZ127" s="1104"/>
      <c r="BA127" s="1104"/>
      <c r="BB127" s="1104"/>
      <c r="BC127" s="1104"/>
      <c r="BD127" s="1104"/>
      <c r="BE127" s="1105"/>
      <c r="BF127" s="1106" t="s">
        <v>473</v>
      </c>
      <c r="BG127" s="1104"/>
      <c r="BH127" s="1104"/>
      <c r="BI127" s="1104"/>
      <c r="BJ127" s="1104"/>
      <c r="BK127" s="1104"/>
      <c r="BL127" s="1105"/>
      <c r="BM127" s="1106" t="s">
        <v>474</v>
      </c>
      <c r="BN127" s="1104"/>
      <c r="BO127" s="1104"/>
      <c r="BP127" s="1104"/>
      <c r="BQ127" s="1104"/>
      <c r="BR127" s="1104"/>
      <c r="BS127" s="1105"/>
      <c r="BT127" s="1106" t="s">
        <v>475</v>
      </c>
      <c r="BU127" s="1104"/>
      <c r="BV127" s="1104"/>
      <c r="BW127" s="1104"/>
      <c r="BX127" s="1104"/>
      <c r="BY127" s="1104"/>
      <c r="BZ127" s="1128"/>
      <c r="CA127" s="262"/>
      <c r="CB127" s="262"/>
      <c r="CC127" s="262"/>
      <c r="CD127" s="263"/>
      <c r="CE127" s="263"/>
      <c r="CF127" s="263"/>
      <c r="CG127" s="260"/>
      <c r="CH127" s="260"/>
      <c r="CI127" s="260"/>
      <c r="CJ127" s="261"/>
      <c r="CK127" s="1094"/>
      <c r="CL127" s="1081"/>
      <c r="CM127" s="1081"/>
      <c r="CN127" s="1081"/>
      <c r="CO127" s="1082"/>
      <c r="CP127" s="1019" t="s">
        <v>476</v>
      </c>
      <c r="CQ127" s="1020"/>
      <c r="CR127" s="1020"/>
      <c r="CS127" s="1020"/>
      <c r="CT127" s="1020"/>
      <c r="CU127" s="1020"/>
      <c r="CV127" s="1020"/>
      <c r="CW127" s="1020"/>
      <c r="CX127" s="1020"/>
      <c r="CY127" s="1020"/>
      <c r="CZ127" s="1020"/>
      <c r="DA127" s="1020"/>
      <c r="DB127" s="1020"/>
      <c r="DC127" s="1020"/>
      <c r="DD127" s="1020"/>
      <c r="DE127" s="1020"/>
      <c r="DF127" s="1021"/>
      <c r="DG127" s="989" t="s">
        <v>235</v>
      </c>
      <c r="DH127" s="990"/>
      <c r="DI127" s="990"/>
      <c r="DJ127" s="990"/>
      <c r="DK127" s="990"/>
      <c r="DL127" s="990" t="s">
        <v>235</v>
      </c>
      <c r="DM127" s="990"/>
      <c r="DN127" s="990"/>
      <c r="DO127" s="990"/>
      <c r="DP127" s="990"/>
      <c r="DQ127" s="990" t="s">
        <v>235</v>
      </c>
      <c r="DR127" s="990"/>
      <c r="DS127" s="990"/>
      <c r="DT127" s="990"/>
      <c r="DU127" s="990"/>
      <c r="DV127" s="991" t="s">
        <v>235</v>
      </c>
      <c r="DW127" s="991"/>
      <c r="DX127" s="991"/>
      <c r="DY127" s="991"/>
      <c r="DZ127" s="992"/>
    </row>
    <row r="128" spans="1:130" s="226" customFormat="1" ht="26.25" customHeight="1" thickBot="1">
      <c r="A128" s="1114" t="s">
        <v>477</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478</v>
      </c>
      <c r="X128" s="1116"/>
      <c r="Y128" s="1116"/>
      <c r="Z128" s="1117"/>
      <c r="AA128" s="1118">
        <v>7866</v>
      </c>
      <c r="AB128" s="1119"/>
      <c r="AC128" s="1119"/>
      <c r="AD128" s="1119"/>
      <c r="AE128" s="1120"/>
      <c r="AF128" s="1121">
        <v>6533</v>
      </c>
      <c r="AG128" s="1119"/>
      <c r="AH128" s="1119"/>
      <c r="AI128" s="1119"/>
      <c r="AJ128" s="1120"/>
      <c r="AK128" s="1121">
        <v>6533</v>
      </c>
      <c r="AL128" s="1119"/>
      <c r="AM128" s="1119"/>
      <c r="AN128" s="1119"/>
      <c r="AO128" s="1120"/>
      <c r="AP128" s="1122"/>
      <c r="AQ128" s="1123"/>
      <c r="AR128" s="1123"/>
      <c r="AS128" s="1123"/>
      <c r="AT128" s="1124"/>
      <c r="AU128" s="262"/>
      <c r="AV128" s="262"/>
      <c r="AW128" s="262"/>
      <c r="AX128" s="958" t="s">
        <v>479</v>
      </c>
      <c r="AY128" s="959"/>
      <c r="AZ128" s="959"/>
      <c r="BA128" s="959"/>
      <c r="BB128" s="959"/>
      <c r="BC128" s="959"/>
      <c r="BD128" s="959"/>
      <c r="BE128" s="960"/>
      <c r="BF128" s="1125" t="s">
        <v>235</v>
      </c>
      <c r="BG128" s="1126"/>
      <c r="BH128" s="1126"/>
      <c r="BI128" s="1126"/>
      <c r="BJ128" s="1126"/>
      <c r="BK128" s="1126"/>
      <c r="BL128" s="1127"/>
      <c r="BM128" s="1125">
        <v>15</v>
      </c>
      <c r="BN128" s="1126"/>
      <c r="BO128" s="1126"/>
      <c r="BP128" s="1126"/>
      <c r="BQ128" s="1126"/>
      <c r="BR128" s="1126"/>
      <c r="BS128" s="1127"/>
      <c r="BT128" s="1125">
        <v>20</v>
      </c>
      <c r="BU128" s="1126"/>
      <c r="BV128" s="1126"/>
      <c r="BW128" s="1126"/>
      <c r="BX128" s="1126"/>
      <c r="BY128" s="1126"/>
      <c r="BZ128" s="1149"/>
      <c r="CA128" s="263"/>
      <c r="CB128" s="263"/>
      <c r="CC128" s="263"/>
      <c r="CD128" s="263"/>
      <c r="CE128" s="263"/>
      <c r="CF128" s="263"/>
      <c r="CG128" s="260"/>
      <c r="CH128" s="260"/>
      <c r="CI128" s="260"/>
      <c r="CJ128" s="261"/>
      <c r="CK128" s="1095"/>
      <c r="CL128" s="1096"/>
      <c r="CM128" s="1096"/>
      <c r="CN128" s="1096"/>
      <c r="CO128" s="1097"/>
      <c r="CP128" s="1107" t="s">
        <v>480</v>
      </c>
      <c r="CQ128" s="1108"/>
      <c r="CR128" s="1108"/>
      <c r="CS128" s="1108"/>
      <c r="CT128" s="1108"/>
      <c r="CU128" s="1108"/>
      <c r="CV128" s="1108"/>
      <c r="CW128" s="1108"/>
      <c r="CX128" s="1108"/>
      <c r="CY128" s="1108"/>
      <c r="CZ128" s="1108"/>
      <c r="DA128" s="1108"/>
      <c r="DB128" s="1108"/>
      <c r="DC128" s="1108"/>
      <c r="DD128" s="1108"/>
      <c r="DE128" s="1108"/>
      <c r="DF128" s="1109"/>
      <c r="DG128" s="1110" t="s">
        <v>235</v>
      </c>
      <c r="DH128" s="1111"/>
      <c r="DI128" s="1111"/>
      <c r="DJ128" s="1111"/>
      <c r="DK128" s="1111"/>
      <c r="DL128" s="1111" t="s">
        <v>235</v>
      </c>
      <c r="DM128" s="1111"/>
      <c r="DN128" s="1111"/>
      <c r="DO128" s="1111"/>
      <c r="DP128" s="1111"/>
      <c r="DQ128" s="1111" t="s">
        <v>235</v>
      </c>
      <c r="DR128" s="1111"/>
      <c r="DS128" s="1111"/>
      <c r="DT128" s="1111"/>
      <c r="DU128" s="1111"/>
      <c r="DV128" s="1112" t="s">
        <v>235</v>
      </c>
      <c r="DW128" s="1112"/>
      <c r="DX128" s="1112"/>
      <c r="DY128" s="1112"/>
      <c r="DZ128" s="1113"/>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481</v>
      </c>
      <c r="X129" s="1144"/>
      <c r="Y129" s="1144"/>
      <c r="Z129" s="1145"/>
      <c r="AA129" s="1028">
        <v>1738333</v>
      </c>
      <c r="AB129" s="1029"/>
      <c r="AC129" s="1029"/>
      <c r="AD129" s="1029"/>
      <c r="AE129" s="1030"/>
      <c r="AF129" s="1031">
        <v>1668973</v>
      </c>
      <c r="AG129" s="1029"/>
      <c r="AH129" s="1029"/>
      <c r="AI129" s="1029"/>
      <c r="AJ129" s="1030"/>
      <c r="AK129" s="1031">
        <v>1590025</v>
      </c>
      <c r="AL129" s="1029"/>
      <c r="AM129" s="1029"/>
      <c r="AN129" s="1029"/>
      <c r="AO129" s="1030"/>
      <c r="AP129" s="1146"/>
      <c r="AQ129" s="1147"/>
      <c r="AR129" s="1147"/>
      <c r="AS129" s="1147"/>
      <c r="AT129" s="1148"/>
      <c r="AU129" s="264"/>
      <c r="AV129" s="264"/>
      <c r="AW129" s="264"/>
      <c r="AX129" s="1137" t="s">
        <v>482</v>
      </c>
      <c r="AY129" s="1020"/>
      <c r="AZ129" s="1020"/>
      <c r="BA129" s="1020"/>
      <c r="BB129" s="1020"/>
      <c r="BC129" s="1020"/>
      <c r="BD129" s="1020"/>
      <c r="BE129" s="1021"/>
      <c r="BF129" s="1138" t="s">
        <v>235</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483</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484</v>
      </c>
      <c r="X130" s="1144"/>
      <c r="Y130" s="1144"/>
      <c r="Z130" s="1145"/>
      <c r="AA130" s="1028">
        <v>321868</v>
      </c>
      <c r="AB130" s="1029"/>
      <c r="AC130" s="1029"/>
      <c r="AD130" s="1029"/>
      <c r="AE130" s="1030"/>
      <c r="AF130" s="1031">
        <v>303962</v>
      </c>
      <c r="AG130" s="1029"/>
      <c r="AH130" s="1029"/>
      <c r="AI130" s="1029"/>
      <c r="AJ130" s="1030"/>
      <c r="AK130" s="1031">
        <v>287248</v>
      </c>
      <c r="AL130" s="1029"/>
      <c r="AM130" s="1029"/>
      <c r="AN130" s="1029"/>
      <c r="AO130" s="1030"/>
      <c r="AP130" s="1146"/>
      <c r="AQ130" s="1147"/>
      <c r="AR130" s="1147"/>
      <c r="AS130" s="1147"/>
      <c r="AT130" s="1148"/>
      <c r="AU130" s="264"/>
      <c r="AV130" s="264"/>
      <c r="AW130" s="264"/>
      <c r="AX130" s="1137" t="s">
        <v>485</v>
      </c>
      <c r="AY130" s="1020"/>
      <c r="AZ130" s="1020"/>
      <c r="BA130" s="1020"/>
      <c r="BB130" s="1020"/>
      <c r="BC130" s="1020"/>
      <c r="BD130" s="1020"/>
      <c r="BE130" s="1021"/>
      <c r="BF130" s="1174">
        <v>5.8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486</v>
      </c>
      <c r="X131" s="1182"/>
      <c r="Y131" s="1182"/>
      <c r="Z131" s="1183"/>
      <c r="AA131" s="1075">
        <v>1416465</v>
      </c>
      <c r="AB131" s="1054"/>
      <c r="AC131" s="1054"/>
      <c r="AD131" s="1054"/>
      <c r="AE131" s="1055"/>
      <c r="AF131" s="1053">
        <v>1365011</v>
      </c>
      <c r="AG131" s="1054"/>
      <c r="AH131" s="1054"/>
      <c r="AI131" s="1054"/>
      <c r="AJ131" s="1055"/>
      <c r="AK131" s="1053">
        <v>1302777</v>
      </c>
      <c r="AL131" s="1054"/>
      <c r="AM131" s="1054"/>
      <c r="AN131" s="1054"/>
      <c r="AO131" s="1055"/>
      <c r="AP131" s="1184"/>
      <c r="AQ131" s="1185"/>
      <c r="AR131" s="1185"/>
      <c r="AS131" s="1185"/>
      <c r="AT131" s="1186"/>
      <c r="AU131" s="264"/>
      <c r="AV131" s="264"/>
      <c r="AW131" s="264"/>
      <c r="AX131" s="1156" t="s">
        <v>487</v>
      </c>
      <c r="AY131" s="1108"/>
      <c r="AZ131" s="1108"/>
      <c r="BA131" s="1108"/>
      <c r="BB131" s="1108"/>
      <c r="BC131" s="1108"/>
      <c r="BD131" s="1108"/>
      <c r="BE131" s="1109"/>
      <c r="BF131" s="1157" t="s">
        <v>235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488</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489</v>
      </c>
      <c r="W132" s="1167"/>
      <c r="X132" s="1167"/>
      <c r="Y132" s="1167"/>
      <c r="Z132" s="1168"/>
      <c r="AA132" s="1169">
        <v>5.3698467660000002</v>
      </c>
      <c r="AB132" s="1170"/>
      <c r="AC132" s="1170"/>
      <c r="AD132" s="1170"/>
      <c r="AE132" s="1171"/>
      <c r="AF132" s="1172">
        <v>5.4007623379999998</v>
      </c>
      <c r="AG132" s="1170"/>
      <c r="AH132" s="1170"/>
      <c r="AI132" s="1170"/>
      <c r="AJ132" s="1171"/>
      <c r="AK132" s="1172">
        <v>6.7346138289999997</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490</v>
      </c>
      <c r="W133" s="1150"/>
      <c r="X133" s="1150"/>
      <c r="Y133" s="1150"/>
      <c r="Z133" s="1151"/>
      <c r="AA133" s="1152">
        <v>5.9</v>
      </c>
      <c r="AB133" s="1153"/>
      <c r="AC133" s="1153"/>
      <c r="AD133" s="1153"/>
      <c r="AE133" s="1154"/>
      <c r="AF133" s="1152">
        <v>5.6</v>
      </c>
      <c r="AG133" s="1153"/>
      <c r="AH133" s="1153"/>
      <c r="AI133" s="1153"/>
      <c r="AJ133" s="1154"/>
      <c r="AK133" s="1152">
        <v>5.8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3hA5e7pFuZz9ju/ClgKi8AFgcXnwlJC36Cb9A47XrUTGU02PIoRApG3QHLAMI9wZaFxWtTB7kEcfZs9iKyPyaQ==" saltValue="RW3zqmtt/85YfEf1+lmUn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J31" zoomScaleNormal="85" zoomScaleSheetLayoutView="100" workbookViewId="0">
      <selection activeCell="CM50" sqref="CM50"/>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7s746OooD5vFVehJptaXhZB68gD9S5t1rRoVLbarDpmHMyzagyXes/zNF6Y/K82vJp+nIhNQGJXinZN5VK7ziQ==" saltValue="uKVUwQabb3cwnae36UFJ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64"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5sFx9mv0xmrg8mY1Vq3F0qRlPv/gFPhobZM/EC5+rHrjJ1LOANNgmHqS9+SkNA1O5StLO+jkYr1ILTep4FUH2w==" saltValue="n/6ge/OUyjecqN9HcwJqJ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494</v>
      </c>
      <c r="AP7" s="283"/>
      <c r="AQ7" s="284" t="s">
        <v>495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496</v>
      </c>
      <c r="AQ8" s="290" t="s">
        <v>497</v>
      </c>
      <c r="AR8" s="291" t="s">
        <v>498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499</v>
      </c>
      <c r="AL9" s="1193"/>
      <c r="AM9" s="1193"/>
      <c r="AN9" s="1194"/>
      <c r="AO9" s="292">
        <v>378876</v>
      </c>
      <c r="AP9" s="292">
        <v>316521</v>
      </c>
      <c r="AQ9" s="293">
        <v>189734</v>
      </c>
      <c r="AR9" s="294">
        <v>66.8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500</v>
      </c>
      <c r="AL10" s="1193"/>
      <c r="AM10" s="1193"/>
      <c r="AN10" s="1194"/>
      <c r="AO10" s="295">
        <v>42492</v>
      </c>
      <c r="AP10" s="295">
        <v>35499</v>
      </c>
      <c r="AQ10" s="296">
        <v>22180</v>
      </c>
      <c r="AR10" s="297">
        <v>60</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501</v>
      </c>
      <c r="AL11" s="1193"/>
      <c r="AM11" s="1193"/>
      <c r="AN11" s="1194"/>
      <c r="AO11" s="295">
        <v>61502</v>
      </c>
      <c r="AP11" s="295">
        <v>51380</v>
      </c>
      <c r="AQ11" s="296">
        <v>28692</v>
      </c>
      <c r="AR11" s="297">
        <v>79.099999999999994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502</v>
      </c>
      <c r="AL12" s="1193"/>
      <c r="AM12" s="1193"/>
      <c r="AN12" s="1194"/>
      <c r="AO12" s="295" t="s">
        <v>503</v>
      </c>
      <c r="AP12" s="295" t="s">
        <v>503</v>
      </c>
      <c r="AQ12" s="296">
        <v>4806</v>
      </c>
      <c r="AR12" s="297" t="s">
        <v>503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504</v>
      </c>
      <c r="AL13" s="1193"/>
      <c r="AM13" s="1193"/>
      <c r="AN13" s="1194"/>
      <c r="AO13" s="295" t="s">
        <v>503</v>
      </c>
      <c r="AP13" s="295" t="s">
        <v>503</v>
      </c>
      <c r="AQ13" s="296" t="s">
        <v>503</v>
      </c>
      <c r="AR13" s="297" t="s">
        <v>503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505</v>
      </c>
      <c r="AL14" s="1193"/>
      <c r="AM14" s="1193"/>
      <c r="AN14" s="1194"/>
      <c r="AO14" s="295">
        <v>14818</v>
      </c>
      <c r="AP14" s="295">
        <v>12379</v>
      </c>
      <c r="AQ14" s="296">
        <v>8976</v>
      </c>
      <c r="AR14" s="297">
        <v>37.9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506</v>
      </c>
      <c r="AL15" s="1193"/>
      <c r="AM15" s="1193"/>
      <c r="AN15" s="1194"/>
      <c r="AO15" s="295">
        <v>1117</v>
      </c>
      <c r="AP15" s="295">
        <v>933</v>
      </c>
      <c r="AQ15" s="296">
        <v>4161</v>
      </c>
      <c r="AR15" s="297">
        <v>-77.599999999999994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507</v>
      </c>
      <c r="AL16" s="1196"/>
      <c r="AM16" s="1196"/>
      <c r="AN16" s="1197"/>
      <c r="AO16" s="295">
        <v>-31357</v>
      </c>
      <c r="AP16" s="295">
        <v>-26196</v>
      </c>
      <c r="AQ16" s="296">
        <v>-17989</v>
      </c>
      <c r="AR16" s="297">
        <v>45.6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185</v>
      </c>
      <c r="AL17" s="1196"/>
      <c r="AM17" s="1196"/>
      <c r="AN17" s="1197"/>
      <c r="AO17" s="295">
        <v>467448</v>
      </c>
      <c r="AP17" s="295">
        <v>390516</v>
      </c>
      <c r="AQ17" s="296">
        <v>240560</v>
      </c>
      <c r="AR17" s="297">
        <v>62.3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512</v>
      </c>
      <c r="AL21" s="1188"/>
      <c r="AM21" s="1188"/>
      <c r="AN21" s="1189"/>
      <c r="AO21" s="307">
        <v>30.91</v>
      </c>
      <c r="AP21" s="308">
        <v>21.65</v>
      </c>
      <c r="AQ21" s="309">
        <v>9.26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513</v>
      </c>
      <c r="AL22" s="1188"/>
      <c r="AM22" s="1188"/>
      <c r="AN22" s="1189"/>
      <c r="AO22" s="312">
        <v>92.9</v>
      </c>
      <c r="AP22" s="313">
        <v>95.4</v>
      </c>
      <c r="AQ22" s="314">
        <v>-2.5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515</v>
      </c>
      <c r="AO27" s="273"/>
      <c r="AP27" s="273"/>
      <c r="AQ27" s="273"/>
      <c r="AR27" s="273"/>
      <c r="AS27" s="273"/>
      <c r="AT27" s="273"/>
    </row>
    <row r="28" spans="1:46" ht="17.2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494</v>
      </c>
      <c r="AP30" s="283"/>
      <c r="AQ30" s="284" t="s">
        <v>495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496</v>
      </c>
      <c r="AQ31" s="290" t="s">
        <v>497</v>
      </c>
      <c r="AR31" s="291" t="s">
        <v>498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518</v>
      </c>
      <c r="AL32" s="1204"/>
      <c r="AM32" s="1204"/>
      <c r="AN32" s="1205"/>
      <c r="AO32" s="322">
        <v>213879</v>
      </c>
      <c r="AP32" s="322">
        <v>178679</v>
      </c>
      <c r="AQ32" s="323">
        <v>139228</v>
      </c>
      <c r="AR32" s="324">
        <v>28.3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519</v>
      </c>
      <c r="AL33" s="1204"/>
      <c r="AM33" s="1204"/>
      <c r="AN33" s="1205"/>
      <c r="AO33" s="322" t="s">
        <v>503</v>
      </c>
      <c r="AP33" s="322" t="s">
        <v>503</v>
      </c>
      <c r="AQ33" s="323" t="s">
        <v>503</v>
      </c>
      <c r="AR33" s="324" t="s">
        <v>503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520</v>
      </c>
      <c r="AL34" s="1204"/>
      <c r="AM34" s="1204"/>
      <c r="AN34" s="1205"/>
      <c r="AO34" s="322" t="s">
        <v>503</v>
      </c>
      <c r="AP34" s="322" t="s">
        <v>503</v>
      </c>
      <c r="AQ34" s="323">
        <v>5</v>
      </c>
      <c r="AR34" s="324" t="s">
        <v>503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521</v>
      </c>
      <c r="AL35" s="1204"/>
      <c r="AM35" s="1204"/>
      <c r="AN35" s="1205"/>
      <c r="AO35" s="322">
        <v>139992</v>
      </c>
      <c r="AP35" s="322">
        <v>116952</v>
      </c>
      <c r="AQ35" s="323">
        <v>32095</v>
      </c>
      <c r="AR35" s="324">
        <v>264.39999999999998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522</v>
      </c>
      <c r="AL36" s="1204"/>
      <c r="AM36" s="1204"/>
      <c r="AN36" s="1205"/>
      <c r="AO36" s="322">
        <v>27302</v>
      </c>
      <c r="AP36" s="322">
        <v>22809</v>
      </c>
      <c r="AQ36" s="323">
        <v>5254</v>
      </c>
      <c r="AR36" s="324">
        <v>334.1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523</v>
      </c>
      <c r="AL37" s="1204"/>
      <c r="AM37" s="1204"/>
      <c r="AN37" s="1205"/>
      <c r="AO37" s="322">
        <v>345</v>
      </c>
      <c r="AP37" s="322">
        <v>288</v>
      </c>
      <c r="AQ37" s="323">
        <v>1384</v>
      </c>
      <c r="AR37" s="324">
        <v>-79.2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524</v>
      </c>
      <c r="AL38" s="1207"/>
      <c r="AM38" s="1207"/>
      <c r="AN38" s="1208"/>
      <c r="AO38" s="325" t="s">
        <v>503</v>
      </c>
      <c r="AP38" s="325" t="s">
        <v>503</v>
      </c>
      <c r="AQ38" s="326">
        <v>32</v>
      </c>
      <c r="AR38" s="314" t="s">
        <v>503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525</v>
      </c>
      <c r="AL39" s="1207"/>
      <c r="AM39" s="1207"/>
      <c r="AN39" s="1208"/>
      <c r="AO39" s="322">
        <v>-6533</v>
      </c>
      <c r="AP39" s="322">
        <v>-5458</v>
      </c>
      <c r="AQ39" s="323">
        <v>-8131</v>
      </c>
      <c r="AR39" s="324">
        <v>-32.9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526</v>
      </c>
      <c r="AL40" s="1204"/>
      <c r="AM40" s="1204"/>
      <c r="AN40" s="1205"/>
      <c r="AO40" s="322">
        <v>-287248</v>
      </c>
      <c r="AP40" s="322">
        <v>-239973</v>
      </c>
      <c r="AQ40" s="323">
        <v>-126394</v>
      </c>
      <c r="AR40" s="324">
        <v>89.9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302</v>
      </c>
      <c r="AL41" s="1210"/>
      <c r="AM41" s="1210"/>
      <c r="AN41" s="1211"/>
      <c r="AO41" s="322">
        <v>87737</v>
      </c>
      <c r="AP41" s="322">
        <v>73297</v>
      </c>
      <c r="AQ41" s="323">
        <v>43473</v>
      </c>
      <c r="AR41" s="324">
        <v>68.599999999999994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494</v>
      </c>
      <c r="AN49" s="1200" t="s">
        <v>530</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531</v>
      </c>
      <c r="AO50" s="339" t="s">
        <v>532</v>
      </c>
      <c r="AP50" s="340" t="s">
        <v>533</v>
      </c>
      <c r="AQ50" s="341" t="s">
        <v>534</v>
      </c>
      <c r="AR50" s="342" t="s">
        <v>535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352227</v>
      </c>
      <c r="AN51" s="344">
        <v>260523</v>
      </c>
      <c r="AO51" s="345">
        <v>94.2</v>
      </c>
      <c r="AP51" s="346">
        <v>316331</v>
      </c>
      <c r="AQ51" s="347">
        <v>38.6</v>
      </c>
      <c r="AR51" s="348">
        <v>55.6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144946</v>
      </c>
      <c r="AN52" s="352">
        <v>107209</v>
      </c>
      <c r="AO52" s="353">
        <v>64.7</v>
      </c>
      <c r="AP52" s="354">
        <v>106387</v>
      </c>
      <c r="AQ52" s="355">
        <v>22.8</v>
      </c>
      <c r="AR52" s="356">
        <v>41.9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132980</v>
      </c>
      <c r="AN53" s="344">
        <v>103648</v>
      </c>
      <c r="AO53" s="345">
        <v>-60.2</v>
      </c>
      <c r="AP53" s="346">
        <v>333013</v>
      </c>
      <c r="AQ53" s="347">
        <v>5.3</v>
      </c>
      <c r="AR53" s="348">
        <v>-65.5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93388</v>
      </c>
      <c r="AN54" s="352">
        <v>72789</v>
      </c>
      <c r="AO54" s="353">
        <v>-32.1</v>
      </c>
      <c r="AP54" s="354">
        <v>126732</v>
      </c>
      <c r="AQ54" s="355">
        <v>19.100000000000001</v>
      </c>
      <c r="AR54" s="356">
        <v>-51.2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519330</v>
      </c>
      <c r="AN55" s="344">
        <v>414139</v>
      </c>
      <c r="AO55" s="345">
        <v>299.60000000000002</v>
      </c>
      <c r="AP55" s="346">
        <v>280458</v>
      </c>
      <c r="AQ55" s="347">
        <v>-15.8</v>
      </c>
      <c r="AR55" s="348">
        <v>315.39999999999998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252212</v>
      </c>
      <c r="AN56" s="352">
        <v>201126</v>
      </c>
      <c r="AO56" s="353">
        <v>176.3</v>
      </c>
      <c r="AP56" s="354">
        <v>127286</v>
      </c>
      <c r="AQ56" s="355">
        <v>0.4</v>
      </c>
      <c r="AR56" s="356">
        <v>175.9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308958</v>
      </c>
      <c r="AN57" s="344">
        <v>250168</v>
      </c>
      <c r="AO57" s="345">
        <v>-39.6</v>
      </c>
      <c r="AP57" s="346">
        <v>291945</v>
      </c>
      <c r="AQ57" s="347">
        <v>4.0999999999999996</v>
      </c>
      <c r="AR57" s="348">
        <v>-43.7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242030</v>
      </c>
      <c r="AN58" s="352">
        <v>195976</v>
      </c>
      <c r="AO58" s="353">
        <v>-2.6</v>
      </c>
      <c r="AP58" s="354">
        <v>127651</v>
      </c>
      <c r="AQ58" s="355">
        <v>0.3</v>
      </c>
      <c r="AR58" s="356">
        <v>-2.9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278370</v>
      </c>
      <c r="AN59" s="344">
        <v>232556</v>
      </c>
      <c r="AO59" s="345">
        <v>-7</v>
      </c>
      <c r="AP59" s="346">
        <v>291173</v>
      </c>
      <c r="AQ59" s="347">
        <v>-0.3</v>
      </c>
      <c r="AR59" s="348">
        <v>-6.7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216153</v>
      </c>
      <c r="AN60" s="352">
        <v>180579</v>
      </c>
      <c r="AO60" s="353">
        <v>-7.9</v>
      </c>
      <c r="AP60" s="354">
        <v>119071</v>
      </c>
      <c r="AQ60" s="355">
        <v>-6.7</v>
      </c>
      <c r="AR60" s="356">
        <v>-1.2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318373</v>
      </c>
      <c r="AN61" s="359">
        <v>252207</v>
      </c>
      <c r="AO61" s="360">
        <v>57.4</v>
      </c>
      <c r="AP61" s="361">
        <v>302584</v>
      </c>
      <c r="AQ61" s="362">
        <v>6.4</v>
      </c>
      <c r="AR61" s="348">
        <v>51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189746</v>
      </c>
      <c r="AN62" s="352">
        <v>151536</v>
      </c>
      <c r="AO62" s="353">
        <v>39.700000000000003</v>
      </c>
      <c r="AP62" s="354">
        <v>121425</v>
      </c>
      <c r="AQ62" s="355">
        <v>7.2</v>
      </c>
      <c r="AR62" s="356">
        <v>32.5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mmHcFnA5qIq3DuvoHwxn5WGOlZ4UMa1oOtWz262+II79PwNHaHjIFxXo40ZuO5isjqLScnt/D/CcX++U1EbKvw==" saltValue="cmtH4kIRrbcxt3j+THdky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104"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ZGqr2kGpSCWYNXny3WxoYC1SE3CqRHlUcCKWyIP4Yu//pR6RkBspvKJkeQ0+GEXQ2RTIM9xuSQE0dtq737yGg==" saltValue="EGVRvDNivbmFYQjursMt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S46"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XCrCtlmFsJ3hFtl3fQPiOvveqvTrpwndiN2wpMEQ2OoygxS1233sXjH12NnLFRh4gF5sN6jBCOIGe2GxTCOyw==" saltValue="mb0wG46yyG35tocgYztCb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H49" sqref="H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212" t="s">
        <v>3</v>
      </c>
      <c r="D47" s="1212"/>
      <c r="E47" s="1213"/>
      <c r="F47" s="11">
        <v>36.01</v>
      </c>
      <c r="G47" s="12">
        <v>52.07</v>
      </c>
      <c r="H47" s="12">
        <v>52.34</v>
      </c>
      <c r="I47" s="12">
        <v>60.53</v>
      </c>
      <c r="J47" s="13">
        <v>65.73</v>
      </c>
    </row>
    <row r="48" spans="2:10" ht="57.75" customHeight="1">
      <c r="B48" s="14"/>
      <c r="C48" s="1214" t="s">
        <v>4</v>
      </c>
      <c r="D48" s="1214"/>
      <c r="E48" s="1215"/>
      <c r="F48" s="15">
        <v>0.77</v>
      </c>
      <c r="G48" s="16">
        <v>1.93</v>
      </c>
      <c r="H48" s="16">
        <v>1.2</v>
      </c>
      <c r="I48" s="16">
        <v>1.39</v>
      </c>
      <c r="J48" s="17">
        <v>1.1100000000000001</v>
      </c>
    </row>
    <row r="49" spans="2:10" ht="57.75" customHeight="1" thickBot="1">
      <c r="B49" s="18"/>
      <c r="C49" s="1216" t="s">
        <v>5</v>
      </c>
      <c r="D49" s="1216"/>
      <c r="E49" s="1217"/>
      <c r="F49" s="19">
        <v>9.0399999999999991</v>
      </c>
      <c r="G49" s="20">
        <v>12.1</v>
      </c>
      <c r="H49" s="20">
        <v>2.4500000000000002</v>
      </c>
      <c r="I49" s="20">
        <v>6.16</v>
      </c>
      <c r="J49" s="21">
        <v>1.84</v>
      </c>
    </row>
    <row r="50" spans="2:10" ht="13.5" customHeight="1"/>
    <row r="51" spans="2:10" ht="13.5" hidden="1" customHeight="1"/>
    <row r="52" spans="2:10" ht="13.5" hidden="1" customHeight="1"/>
    <row r="53" spans="2:10" ht="13.5" hidden="1" customHeight="1"/>
  </sheetData>
  <sheetProtection algorithmName="SHA-512" hashValue="PaCRgDAb17izc2FisVam/O44IhK6cxYXe4CODwSPdC2NEHRrjXYvBVKIbQYWYYKQO1sG9o2fa9W/xxN+LLCBFg==" saltValue="vrHCVxjEc0y9OsQ0R1EE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2019-06-06T04:19:55Z</dcterms:created>
  <dcterms:modified xsi:type="dcterms:W3CDTF">2019-12-19T09:07:01Z</dcterms:modified>
  <cp:category/>
</cp:coreProperties>
</file>