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uzita\Desktop\水道\3 公営企業関係\経営比較分析表\R02\初山別村\"/>
    </mc:Choice>
  </mc:AlternateContent>
  <xr:revisionPtr revIDLastSave="0" documentId="13_ncr:1_{6C99533C-64D0-4B8D-BCD5-91F518E7A857}" xr6:coauthVersionLast="45" xr6:coauthVersionMax="45" xr10:uidLastSave="{00000000-0000-0000-0000-000000000000}"/>
  <workbookProtection workbookAlgorithmName="SHA-512" workbookHashValue="yvAX7gIOo4jsVAt48J//Zie58a6Cpq/oZGo3eACcExQKfkh0EGQeR1o53dZq4KdN0T2bR4dPjo+3rtDUPBhfcQ==" workbookSaltValue="bRQpvQdZH17LHNdYdrNN3Q==" workbookSpinCount="100000" lockStructure="1"/>
  <bookViews>
    <workbookView xWindow="-120" yWindow="-120" windowWidth="20730" windowHeight="1116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R6" i="5"/>
  <c r="AL8" i="4" s="1"/>
  <c r="Q6" i="5"/>
  <c r="P6" i="5"/>
  <c r="O6" i="5"/>
  <c r="I10" i="4" s="1"/>
  <c r="N6" i="5"/>
  <c r="M6" i="5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J85" i="4"/>
  <c r="I85" i="4"/>
  <c r="E85" i="4"/>
  <c r="AT10" i="4"/>
  <c r="AL10" i="4"/>
  <c r="W10" i="4"/>
  <c r="P10" i="4"/>
  <c r="B10" i="4"/>
  <c r="AT8" i="4"/>
  <c r="AD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<sst xmlns="http://schemas.openxmlformats.org/spreadsheetml/2006/main" count="233" uniqueCount="118">
  <si>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</si>
  <si>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</si>
  <si>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</si>
  <si>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</si>
  <si>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</si>
  <si>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</si>
  <si>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</si>
  <si>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</si>
  <si>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</si>
  <si>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</si>
  <si>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</si>
  <si>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</si>
  <si>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</si>
  <si>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</si>
  <si>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</si>
  <si>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</si>
  <si>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</si>
  <si>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</si>
  <si>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</si>
  <si>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</si>
  <si>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</si>
  <si>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</si>
  <si>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</si>
  <si>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</si>
  <si>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</si>
  <si>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</si>
  <si>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</si>
  <si>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</si>
  <si>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</si>
  <si>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</si>
  <si>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</si>
  <si>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</si>
  <si>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</si>
  <si>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</si>
  <si>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</si>
  <si>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</si>
  <si>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</si>
  <si>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</si>
  <si>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</si>
  <si>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</si>
  <si>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</si>
  <si>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</si>
  <si>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</si>
  <si>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</si>
  <si>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</si>
  <si>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</si>
  <si>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</si>
  <si>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</si>
  <si>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</si>
  <si>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</si>
  <si>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</si>
  <si>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</si>
  <si>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</si>
  <si>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</si>
  <si>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</si>
  <si>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</si>
  <si>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</si>
  <si>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</si>
  <si>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</si>
  <si>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</si>
  <si>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</si>
  <si>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</si>
  <si>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</si>
  <si>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</si>
  <si>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</si>
  <si>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</si>
  <si>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</si>
  <si>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</si>
  <si>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</si>
  <si>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</si>
  <si>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</si>
  <si>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</si>
  <si>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</si>
  <si>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</si>
  <si>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</si>
  <si>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</si>
  <si>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</si>
  <si>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</si>
  <si>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</si>
  <si>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</si>
  <si>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</si>
  <si>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</si>
  <si>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</si>
  <si>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</si>
  <si>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</si>
  <si>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</si>
  <si>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</si>
  <si>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</si>
  <si>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</si>
  <si>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</si>
  <si>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</si>
  <si>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</si>
  <si>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</si>
  <si>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</si>
  <si>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</si>
  <si>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</si>
  <si>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</si>
  <si>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初山別村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</si>
  <si>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</si>
  <si>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</si>
  <si>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</si>
  <si>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</si>
  <si>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</si>
  <si>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</si>
  <si>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</si>
  <si>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</si>
  <si>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</si>
  <si>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</si>
  <si>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</si>
  <si>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</si>
  <si>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</si>
  <si>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</si>
  <si>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</si>
  <si>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</si>
  <si>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</si>
  <si>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及び料金回収率が低く、給水原価が高い状況にあり、企業債残高対給水収益比率はやや横ばいにあるが、今後においても計画的な改修や定期的な点検を実施し、維持管理費及び諸費用等の削減を図る必要があ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リョウキン</t>
    </rPh>
    <rPh sb="12" eb="15">
      <t>カイシュウリツ</t>
    </rPh>
    <rPh sb="16" eb="17">
      <t>ヒク</t>
    </rPh>
    <rPh sb="19" eb="21">
      <t>キュウスイ</t>
    </rPh>
    <rPh sb="21" eb="23">
      <t>ゲンカ</t>
    </rPh>
    <rPh sb="24" eb="25">
      <t>タカ</t>
    </rPh>
    <rPh sb="26" eb="28">
      <t>ジョウキョウ</t>
    </rPh>
    <rPh sb="32" eb="35">
      <t>キギョウサイ</t>
    </rPh>
    <rPh sb="35" eb="37">
      <t>ザンダカ</t>
    </rPh>
    <rPh sb="37" eb="38">
      <t>タイ</t>
    </rPh>
    <rPh sb="38" eb="40">
      <t>キュウスイ</t>
    </rPh>
    <rPh sb="40" eb="42">
      <t>シュウエキ</t>
    </rPh>
    <rPh sb="42" eb="44">
      <t>ヒリツ</t>
    </rPh>
    <rPh sb="47" eb="48">
      <t>ヨコ</t>
    </rPh>
    <rPh sb="55" eb="57">
      <t>コンゴ</t>
    </rPh>
    <rPh sb="62" eb="65">
      <t>ケイカクテキ</t>
    </rPh>
    <rPh sb="66" eb="68">
      <t>カイシュウ</t>
    </rPh>
    <rPh sb="69" eb="72">
      <t>テイキテキ</t>
    </rPh>
    <rPh sb="73" eb="75">
      <t>テンケン</t>
    </rPh>
    <rPh sb="76" eb="78">
      <t>ジッシ</t>
    </rPh>
    <rPh sb="80" eb="82">
      <t>イジ</t>
    </rPh>
    <rPh sb="82" eb="84">
      <t>カンリ</t>
    </rPh>
    <rPh sb="84" eb="85">
      <t>ヒ</t>
    </rPh>
    <rPh sb="85" eb="86">
      <t>オヨ</t>
    </rPh>
    <rPh sb="87" eb="90">
      <t>ショヒヨウ</t>
    </rPh>
    <rPh sb="90" eb="91">
      <t>トウ</t>
    </rPh>
    <rPh sb="92" eb="94">
      <t>サクゲン</t>
    </rPh>
    <rPh sb="95" eb="96">
      <t>ハカ</t>
    </rPh>
    <rPh sb="97" eb="99">
      <t>ヒツヨウ</t>
    </rPh>
    <phoneticPr fontId="4"/>
  </si>
  <si>
    <t>　管路等については、耐用年数を超えた施設を計画的に順次更新を実施し、漏水対策を図る。</t>
    <rPh sb="1" eb="3">
      <t>カンロ</t>
    </rPh>
    <rPh sb="3" eb="4">
      <t>トウ</t>
    </rPh>
    <rPh sb="10" eb="12">
      <t>タイヨウ</t>
    </rPh>
    <rPh sb="12" eb="14">
      <t>ネンスウ</t>
    </rPh>
    <rPh sb="15" eb="16">
      <t>コ</t>
    </rPh>
    <rPh sb="18" eb="20">
      <t>シセツ</t>
    </rPh>
    <rPh sb="21" eb="24">
      <t>ケイカクテキ</t>
    </rPh>
    <rPh sb="25" eb="27">
      <t>ジュンジ</t>
    </rPh>
    <rPh sb="27" eb="29">
      <t>コウシン</t>
    </rPh>
    <rPh sb="30" eb="32">
      <t>ジッシ</t>
    </rPh>
    <rPh sb="34" eb="36">
      <t>ロウスイ</t>
    </rPh>
    <rPh sb="36" eb="38">
      <t>タイサク</t>
    </rPh>
    <rPh sb="39" eb="40">
      <t>ハカ</t>
    </rPh>
    <phoneticPr fontId="4"/>
  </si>
  <si>
    <t>　一般会計からの繰入金に依存しているが、管路更新等により有収率を上げ、更に諸費用等の削減に努めるとともに、料金水準の検討を含め経営改善を図る必要がある。</t>
    <rPh sb="1" eb="3">
      <t>イッパン</t>
    </rPh>
    <rPh sb="3" eb="5">
      <t>カイケイ</t>
    </rPh>
    <rPh sb="8" eb="11">
      <t>クリイレキン</t>
    </rPh>
    <rPh sb="12" eb="14">
      <t>イゾン</t>
    </rPh>
    <rPh sb="20" eb="22">
      <t>カンロ</t>
    </rPh>
    <rPh sb="22" eb="24">
      <t>コウシン</t>
    </rPh>
    <rPh sb="24" eb="25">
      <t>トウ</t>
    </rPh>
    <rPh sb="28" eb="29">
      <t>ユウ</t>
    </rPh>
    <rPh sb="29" eb="30">
      <t>シュウ</t>
    </rPh>
    <rPh sb="30" eb="31">
      <t>リツ</t>
    </rPh>
    <rPh sb="32" eb="33">
      <t>ア</t>
    </rPh>
    <rPh sb="35" eb="36">
      <t>サラ</t>
    </rPh>
    <rPh sb="37" eb="40">
      <t>ショヒヨウ</t>
    </rPh>
    <rPh sb="40" eb="41">
      <t>トウ</t>
    </rPh>
    <rPh sb="42" eb="44">
      <t>サクゲン</t>
    </rPh>
    <rPh sb="45" eb="46">
      <t>ツト</t>
    </rPh>
    <rPh sb="53" eb="55">
      <t>リョウキン</t>
    </rPh>
    <rPh sb="55" eb="57">
      <t>スイジュン</t>
    </rPh>
    <rPh sb="58" eb="60">
      <t>ケントウ</t>
    </rPh>
    <rPh sb="61" eb="62">
      <t>フク</t>
    </rPh>
    <rPh sb="63" eb="65">
      <t>ケイエイ</t>
    </rPh>
    <rPh sb="65" eb="67">
      <t>カイゼン</t>
    </rPh>
    <rPh sb="68" eb="69">
      <t>ハカ</t>
    </rPh>
    <rPh sb="70" eb="7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</si>
</sst>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1.1599999999999999</c:v>
                </c:pt>
                <c:pt idx="1">
                  <c:v>0.39</c:v>
                </c:pt>
                <c:pt idx="2">
                  <c:v>1.59</c:v>
                </c:pt>
                <c:pt idx="3">
                  <c:v>1.07</c:v>
                </c:pt>
                <c:pt idx="4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6-418C-BFE5-64728A72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0.78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6-418C-BFE5-64728A72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86.99</c:v>
                </c:pt>
                <c:pt idx="1">
                  <c:v>73.62</c:v>
                </c:pt>
                <c:pt idx="2">
                  <c:v>74.56</c:v>
                </c:pt>
                <c:pt idx="3">
                  <c:v>69.19</c:v>
                </c:pt>
                <c:pt idx="4">
                  <c:v>75.19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5-415C-B02C-B3BA24119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48.7</c:v>
                </c:pt>
                <c:pt idx="1">
                  <c:v>46.9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5-415C-B02C-B3BA24119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60.14</c:v>
                </c:pt>
                <c:pt idx="1">
                  <c:v>66.3</c:v>
                </c:pt>
                <c:pt idx="2">
                  <c:v>70.28</c:v>
                </c:pt>
                <c:pt idx="3">
                  <c:v>72.37</c:v>
                </c:pt>
                <c:pt idx="4">
                  <c:v>66.489999999999995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8-428F-8A0A-E6EDA263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74.959999999999994</c:v>
                </c:pt>
                <c:pt idx="1">
                  <c:v>74.63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8-428F-8A0A-E6EDA263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52.16</c:v>
                </c:pt>
                <c:pt idx="1">
                  <c:v>48.55</c:v>
                </c:pt>
                <c:pt idx="2">
                  <c:v>44</c:v>
                </c:pt>
                <c:pt idx="3">
                  <c:v>46.37</c:v>
                </c:pt>
                <c:pt idx="4">
                  <c:v>45.93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9-4786-8B57-80704C78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72.03</c:v>
                </c:pt>
                <c:pt idx="1">
                  <c:v>72.11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9-4786-8B57-80704C78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B-4024-A074-5F5A3229A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B-4024-A074-5F5A3229A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8-4384-A561-1429319BB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8-4384-A561-1429319BB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5-4CDE-B12A-5D6D4DCC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5-4CDE-B12A-5D6D4DCC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3A2-92A3-493AD7762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7-43A2-92A3-493AD7762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2751.06</c:v>
                </c:pt>
                <c:pt idx="1">
                  <c:v>2576.5300000000002</c:v>
                </c:pt>
                <c:pt idx="2">
                  <c:v>2540.16</c:v>
                </c:pt>
                <c:pt idx="3">
                  <c:v>2470.7800000000002</c:v>
                </c:pt>
                <c:pt idx="4">
                  <c:v>2323.4899999999998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2-4E3C-9E7C-D5C71620C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1510.14</c:v>
                </c:pt>
                <c:pt idx="1">
                  <c:v>1595.62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2-4E3C-9E7C-D5C71620C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28.49</c:v>
                </c:pt>
                <c:pt idx="1">
                  <c:v>28.38</c:v>
                </c:pt>
                <c:pt idx="2">
                  <c:v>26.57</c:v>
                </c:pt>
                <c:pt idx="3">
                  <c:v>26.07</c:v>
                </c:pt>
                <c:pt idx="4">
                  <c:v>28.13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3-4A37-84C4-FD3A81C6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22.67</c:v>
                </c:pt>
                <c:pt idx="1">
                  <c:v>37.92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3-4A37-84C4-FD3A81C6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907.34</c:v>
                </c:pt>
                <c:pt idx="1">
                  <c:v>904.91</c:v>
                </c:pt>
                <c:pt idx="2">
                  <c:v>962.12</c:v>
                </c:pt>
                <c:pt idx="3">
                  <c:v>984.07</c:v>
                </c:pt>
                <c:pt idx="4">
                  <c:v>916.93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3-4927-A7FC-FA9A39FC9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789.62</c:v>
                </c:pt>
                <c:pt idx="1">
                  <c:v>423.18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3-4927-A7FC-FA9A39FC9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初山別村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1152</v>
      </c>
      <c r="AM8" s="67"/>
      <c r="AN8" s="67"/>
      <c r="AO8" s="67"/>
      <c r="AP8" s="67"/>
      <c r="AQ8" s="67"/>
      <c r="AR8" s="67"/>
      <c r="AS8" s="67"/>
      <c r="AT8" s="66">
        <f>データ!$S$6</f>
        <v>279.52</v>
      </c>
      <c r="AU8" s="66"/>
      <c r="AV8" s="66"/>
      <c r="AW8" s="66"/>
      <c r="AX8" s="66"/>
      <c r="AY8" s="66"/>
      <c r="AZ8" s="66"/>
      <c r="BA8" s="66"/>
      <c r="BB8" s="66">
        <f>データ!$T$6</f>
        <v>4.12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97.64</v>
      </c>
      <c r="Q10" s="66"/>
      <c r="R10" s="66"/>
      <c r="S10" s="66"/>
      <c r="T10" s="66"/>
      <c r="U10" s="66"/>
      <c r="V10" s="66"/>
      <c r="W10" s="67">
        <f>データ!$Q$6</f>
        <v>5290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1116</v>
      </c>
      <c r="AM10" s="67"/>
      <c r="AN10" s="67"/>
      <c r="AO10" s="67"/>
      <c r="AP10" s="67"/>
      <c r="AQ10" s="67"/>
      <c r="AR10" s="67"/>
      <c r="AS10" s="67"/>
      <c r="AT10" s="66">
        <f>データ!$V$6</f>
        <v>35.799999999999997</v>
      </c>
      <c r="AU10" s="66"/>
      <c r="AV10" s="66"/>
      <c r="AW10" s="66"/>
      <c r="AX10" s="66"/>
      <c r="AY10" s="66"/>
      <c r="AZ10" s="66"/>
      <c r="BA10" s="66"/>
      <c r="BB10" s="66">
        <f>データ!$W$6</f>
        <v>31.17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43</v>
      </c>
      <c r="O85" s="27" t="str">
        <f>データ!EN6</f>
        <v>【0.56】</v>
      </c>
    </row>
  </sheetData>
  <sheetProtection algorithmName="SHA-512" hashValue="Pwjujl1RkPSBDCXk4XPvMOWrVXECEFEMTBwPFmGZiX638rDzg3tTTP0iYhdnnD3tl7UKndDWGs7F+EVARZop/g==" saltValue="y618WW7ex9ijjpfIvpSGP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54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55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57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58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59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60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61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62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63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64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65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66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67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2019</v>
      </c>
      <c r="C6" s="34">
        <f t="shared" ref="C6:W6" si="3">C7</f>
        <v>14851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北海道　初山別村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97.64</v>
      </c>
      <c r="Q6" s="35">
        <f t="shared" si="3"/>
        <v>5290</v>
      </c>
      <c r="R6" s="35">
        <f t="shared" si="3"/>
        <v>1152</v>
      </c>
      <c r="S6" s="35">
        <f t="shared" si="3"/>
        <v>279.52</v>
      </c>
      <c r="T6" s="35">
        <f t="shared" si="3"/>
        <v>4.12</v>
      </c>
      <c r="U6" s="35">
        <f t="shared" si="3"/>
        <v>1116</v>
      </c>
      <c r="V6" s="35">
        <f t="shared" si="3"/>
        <v>35.799999999999997</v>
      </c>
      <c r="W6" s="35">
        <f t="shared" si="3"/>
        <v>31.17</v>
      </c>
      <c r="X6" s="36">
        <f>IF(X7="",NA(),X7)</f>
        <v>52.16</v>
      </c>
      <c r="Y6" s="36">
        <f t="shared" ref="Y6:AG6" si="4">IF(Y7="",NA(),Y7)</f>
        <v>48.55</v>
      </c>
      <c r="Z6" s="36">
        <f t="shared" si="4"/>
        <v>44</v>
      </c>
      <c r="AA6" s="36">
        <f t="shared" si="4"/>
        <v>46.37</v>
      </c>
      <c r="AB6" s="36">
        <f t="shared" si="4"/>
        <v>45.93</v>
      </c>
      <c r="AC6" s="36">
        <f t="shared" si="4"/>
        <v>72.03</v>
      </c>
      <c r="AD6" s="36">
        <f t="shared" si="4"/>
        <v>72.11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2751.06</v>
      </c>
      <c r="BF6" s="36">
        <f t="shared" ref="BF6:BN6" si="7">IF(BF7="",NA(),BF7)</f>
        <v>2576.5300000000002</v>
      </c>
      <c r="BG6" s="36">
        <f t="shared" si="7"/>
        <v>2540.16</v>
      </c>
      <c r="BH6" s="36">
        <f t="shared" si="7"/>
        <v>2470.7800000000002</v>
      </c>
      <c r="BI6" s="36">
        <f t="shared" si="7"/>
        <v>2323.4899999999998</v>
      </c>
      <c r="BJ6" s="36">
        <f t="shared" si="7"/>
        <v>1510.14</v>
      </c>
      <c r="BK6" s="36">
        <f t="shared" si="7"/>
        <v>1595.62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28.49</v>
      </c>
      <c r="BQ6" s="36">
        <f t="shared" ref="BQ6:BY6" si="8">IF(BQ7="",NA(),BQ7)</f>
        <v>28.38</v>
      </c>
      <c r="BR6" s="36">
        <f t="shared" si="8"/>
        <v>26.57</v>
      </c>
      <c r="BS6" s="36">
        <f t="shared" si="8"/>
        <v>26.07</v>
      </c>
      <c r="BT6" s="36">
        <f t="shared" si="8"/>
        <v>28.13</v>
      </c>
      <c r="BU6" s="36">
        <f t="shared" si="8"/>
        <v>22.67</v>
      </c>
      <c r="BV6" s="36">
        <f t="shared" si="8"/>
        <v>37.92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907.34</v>
      </c>
      <c r="CB6" s="36">
        <f t="shared" ref="CB6:CJ6" si="9">IF(CB7="",NA(),CB7)</f>
        <v>904.91</v>
      </c>
      <c r="CC6" s="36">
        <f t="shared" si="9"/>
        <v>962.12</v>
      </c>
      <c r="CD6" s="36">
        <f t="shared" si="9"/>
        <v>984.07</v>
      </c>
      <c r="CE6" s="36">
        <f t="shared" si="9"/>
        <v>916.93</v>
      </c>
      <c r="CF6" s="36">
        <f t="shared" si="9"/>
        <v>789.62</v>
      </c>
      <c r="CG6" s="36">
        <f t="shared" si="9"/>
        <v>423.18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86.99</v>
      </c>
      <c r="CM6" s="36">
        <f t="shared" ref="CM6:CU6" si="10">IF(CM7="",NA(),CM7)</f>
        <v>73.62</v>
      </c>
      <c r="CN6" s="36">
        <f t="shared" si="10"/>
        <v>74.56</v>
      </c>
      <c r="CO6" s="36">
        <f t="shared" si="10"/>
        <v>69.19</v>
      </c>
      <c r="CP6" s="36">
        <f t="shared" si="10"/>
        <v>75.19</v>
      </c>
      <c r="CQ6" s="36">
        <f t="shared" si="10"/>
        <v>48.7</v>
      </c>
      <c r="CR6" s="36">
        <f t="shared" si="10"/>
        <v>46.9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60.14</v>
      </c>
      <c r="CX6" s="36">
        <f t="shared" ref="CX6:DF6" si="11">IF(CX7="",NA(),CX7)</f>
        <v>66.3</v>
      </c>
      <c r="CY6" s="36">
        <f t="shared" si="11"/>
        <v>70.28</v>
      </c>
      <c r="CZ6" s="36">
        <f t="shared" si="11"/>
        <v>72.37</v>
      </c>
      <c r="DA6" s="36">
        <f t="shared" si="11"/>
        <v>66.489999999999995</v>
      </c>
      <c r="DB6" s="36">
        <f t="shared" si="11"/>
        <v>74.959999999999994</v>
      </c>
      <c r="DC6" s="36">
        <f t="shared" si="11"/>
        <v>74.63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1.1599999999999999</v>
      </c>
      <c r="EE6" s="36">
        <f t="shared" ref="EE6:EM6" si="14">IF(EE7="",NA(),EE7)</f>
        <v>0.39</v>
      </c>
      <c r="EF6" s="36">
        <f t="shared" si="14"/>
        <v>1.59</v>
      </c>
      <c r="EG6" s="36">
        <f t="shared" si="14"/>
        <v>1.07</v>
      </c>
      <c r="EH6" s="36">
        <f t="shared" si="14"/>
        <v>1.82</v>
      </c>
      <c r="EI6" s="36">
        <f t="shared" si="14"/>
        <v>1.26</v>
      </c>
      <c r="EJ6" s="36">
        <f t="shared" si="14"/>
        <v>0.78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14851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97.64</v>
      </c>
      <c r="Q7" s="39">
        <v>5290</v>
      </c>
      <c r="R7" s="39">
        <v>1152</v>
      </c>
      <c r="S7" s="39">
        <v>279.52</v>
      </c>
      <c r="T7" s="39">
        <v>4.12</v>
      </c>
      <c r="U7" s="39">
        <v>1116</v>
      </c>
      <c r="V7" s="39">
        <v>35.799999999999997</v>
      </c>
      <c r="W7" s="39">
        <v>31.17</v>
      </c>
      <c r="X7" s="39">
        <v>52.16</v>
      </c>
      <c r="Y7" s="39">
        <v>48.55</v>
      </c>
      <c r="Z7" s="39">
        <v>44</v>
      </c>
      <c r="AA7" s="39">
        <v>46.37</v>
      </c>
      <c r="AB7" s="39">
        <v>45.93</v>
      </c>
      <c r="AC7" s="39">
        <v>72.03</v>
      </c>
      <c r="AD7" s="39">
        <v>72.11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2751.06</v>
      </c>
      <c r="BF7" s="39">
        <v>2576.5300000000002</v>
      </c>
      <c r="BG7" s="39">
        <v>2540.16</v>
      </c>
      <c r="BH7" s="39">
        <v>2470.7800000000002</v>
      </c>
      <c r="BI7" s="39">
        <v>2323.4899999999998</v>
      </c>
      <c r="BJ7" s="39">
        <v>1510.14</v>
      </c>
      <c r="BK7" s="39">
        <v>1595.62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28.49</v>
      </c>
      <c r="BQ7" s="39">
        <v>28.38</v>
      </c>
      <c r="BR7" s="39">
        <v>26.57</v>
      </c>
      <c r="BS7" s="39">
        <v>26.07</v>
      </c>
      <c r="BT7" s="39">
        <v>28.13</v>
      </c>
      <c r="BU7" s="39">
        <v>22.67</v>
      </c>
      <c r="BV7" s="39">
        <v>37.92</v>
      </c>
      <c r="BW7" s="39">
        <v>40.89</v>
      </c>
      <c r="BX7" s="39">
        <v>41.25</v>
      </c>
      <c r="BY7" s="39">
        <v>42.5</v>
      </c>
      <c r="BZ7" s="39">
        <v>53.46</v>
      </c>
      <c r="CA7" s="39">
        <v>907.34</v>
      </c>
      <c r="CB7" s="39">
        <v>904.91</v>
      </c>
      <c r="CC7" s="39">
        <v>962.12</v>
      </c>
      <c r="CD7" s="39">
        <v>984.07</v>
      </c>
      <c r="CE7" s="39">
        <v>916.93</v>
      </c>
      <c r="CF7" s="39">
        <v>789.62</v>
      </c>
      <c r="CG7" s="39">
        <v>423.18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86.99</v>
      </c>
      <c r="CM7" s="39">
        <v>73.62</v>
      </c>
      <c r="CN7" s="39">
        <v>74.56</v>
      </c>
      <c r="CO7" s="39">
        <v>69.19</v>
      </c>
      <c r="CP7" s="39">
        <v>75.19</v>
      </c>
      <c r="CQ7" s="39">
        <v>48.7</v>
      </c>
      <c r="CR7" s="39">
        <v>46.9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60.14</v>
      </c>
      <c r="CX7" s="39">
        <v>66.3</v>
      </c>
      <c r="CY7" s="39">
        <v>70.28</v>
      </c>
      <c r="CZ7" s="39">
        <v>72.37</v>
      </c>
      <c r="DA7" s="39">
        <v>66.489999999999995</v>
      </c>
      <c r="DB7" s="39">
        <v>74.959999999999994</v>
      </c>
      <c r="DC7" s="39">
        <v>74.63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1.1599999999999999</v>
      </c>
      <c r="EE7" s="39">
        <v>0.39</v>
      </c>
      <c r="EF7" s="39">
        <v>1.59</v>
      </c>
      <c r="EG7" s="39">
        <v>1.07</v>
      </c>
      <c r="EH7" s="39">
        <v>1.82</v>
      </c>
      <c r="EI7" s="39">
        <v>1.26</v>
      </c>
      <c r="EJ7" s="39">
        <v>0.78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4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huzita</cp:lastModifiedBy>
  <dcterms:created xsi:type="dcterms:W3CDTF">2020-12-04T02:18:05Z</dcterms:created>
  <dcterms:modified xsi:type="dcterms:W3CDTF">2021-01-18T06:46:13Z</dcterms:modified>
  <cp:category/>
</cp:coreProperties>
</file>