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6115\f\124財政諸調査・諸通知\H28\諸調査\290207平成27年度財政状況資料集の作成及び提出について\03市町村提出\02組合せ分析・ストック情報\06初山別村\"/>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AM35" i="9"/>
  <c r="C35" i="9"/>
  <c r="CO34" i="9"/>
  <c r="BW34" i="9"/>
  <c r="BW35"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<sst xmlns="http://schemas.openxmlformats.org/spreadsheetml/2006/main" count="1031" uniqueCount="556">
  <si>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</si>
  <si>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</si>
  <si>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</si>
  <si>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</si>
  <si>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</si>
  <si>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</si>
  <si>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</si>
  <si>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</si>
  <si>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</si>
  <si>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</si>
  <si>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</si>
  <si>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</si>
  <si>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</si>
  <si>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</si>
  <si>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</si>
  <si>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</si>
  <si>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</si>
  <si>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</si>
  <si>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</si>
  <si>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</si>
  <si>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</si>
  <si>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</si>
  <si>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</si>
  <si>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</si>
  <si>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</si>
  <si>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</si>
  <si>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</si>
  <si>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</si>
  <si>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</si>
  <si>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</si>
  <si>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</si>
  <si>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</si>
  <si>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</si>
  <si>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</si>
  <si>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</si>
  <si>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</si>
  <si>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</si>
  <si>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</si>
  <si>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</si>
  <si>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</si>
  <si>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</si>
  <si>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</si>
  <si>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</si>
  <si>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</si>
  <si>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</si>
  <si>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</si>
  <si>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</si>
  <si>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</si>
  <si>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</si>
  <si>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</si>
  <si>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</si>
  <si>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</si>
  <si>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</si>
  <si>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</si>
  <si>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</si>
  <si>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</si>
  <si>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</si>
  <si>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</si>
  <si>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</si>
  <si>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</si>
  <si>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</si>
  <si>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</si>
  <si>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</si>
  <si>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</si>
  <si>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</si>
  <si>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</si>
  <si>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</si>
  <si>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</si>
  <si>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</si>
  <si>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</si>
  <si>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</si>
  <si>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</si>
  <si>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</si>
  <si>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</si>
  <si>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</si>
  <si>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</si>
  <si>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</si>
  <si>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</si>
  <si>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</si>
  <si>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</si>
  <si>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</si>
  <si>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</si>
  <si>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初山別村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</si>
  <si>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</si>
  <si>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</si>
  <si>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</si>
  <si>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</si>
  <si>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</si>
  <si>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</si>
  <si>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</si>
  <si>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</si>
  <si>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</si>
  <si>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</si>
  <si>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</si>
  <si>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</si>
  <si>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</si>
  <si>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</si>
  <si>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</si>
  <si>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</si>
  <si>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</si>
  <si>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</si>
  <si>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</si>
  <si>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</si>
  <si>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</si>
  <si>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</si>
  <si>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</si>
  <si>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</si>
  <si>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</si>
  <si>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</si>
  <si>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</si>
  <si>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</si>
  <si>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</si>
  <si>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</si>
  <si>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</si>
  <si>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</si>
  <si>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</si>
  <si>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</si>
  <si>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</si>
  <si>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</si>
  <si>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</si>
  <si>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</si>
  <si>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</si>
  <si>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</si>
  <si>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</si>
  <si>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</si>
  <si>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</si>
  <si>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</si>
  <si>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</si>
  <si>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</si>
  <si>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</si>
  <si>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</si>
  <si>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</si>
  <si>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</si>
  <si>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</si>
  <si>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</si>
  <si>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</si>
  <si>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</si>
  <si>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</si>
  <si>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</si>
  <si>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</si>
  <si>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</si>
  <si>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</si>
  <si>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</si>
  <si>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</si>
  <si>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</si>
  <si>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</si>
  <si>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</si>
  <si>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</si>
  <si>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</si>
  <si>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</si>
  <si>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</si>
  <si>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</si>
  <si>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</si>
  <si>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</si>
  <si>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</si>
  <si>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</si>
  <si>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</si>
  <si>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</si>
  <si>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</si>
  <si>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</si>
  <si>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</si>
  <si>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</si>
  <si>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</si>
  <si>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</si>
  <si>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</si>
  <si>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</si>
  <si>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</si>
  <si>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</si>
  <si>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</si>
  <si>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</si>
  <si>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</si>
  <si>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</si>
  <si>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</si>
  <si>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</si>
  <si>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</si>
  <si>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</si>
  <si>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</si>
  <si>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</si>
  <si>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</si>
  <si>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</si>
  <si>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</si>
  <si>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</si>
  <si>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</si>
  <si>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</si>
  <si>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</si>
  <si>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</si>
  <si>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</si>
  <si>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</si>
  <si>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</si>
  <si>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</si>
  <si>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</si>
  <si>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</si>
  <si>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</si>
  <si>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</si>
  <si>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</si>
  <si>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北海道初山別村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</si>
  <si>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</si>
  <si>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</si>
  <si>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</si>
  <si>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</si>
  <si>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</si>
  <si>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</si>
  <si>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</si>
  <si>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</si>
  <si>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</si>
  <si>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</si>
  <si>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</si>
  <si>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</si>
  <si>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</si>
  <si>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</si>
  <si>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</si>
  <si>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</si>
  <si>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</si>
  <si>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</si>
  <si>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</si>
  <si>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</si>
  <si>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</si>
  <si>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</si>
  <si>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</si>
  <si>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</si>
  <si>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</si>
  <si>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</si>
  <si>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</si>
  <si>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</si>
  <si>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</si>
  <si>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</si>
  <si>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</si>
  <si>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</si>
  <si>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</si>
  <si>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</si>
  <si>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</si>
  <si>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</si>
  <si>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</si>
  <si>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</si>
  <si>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</si>
  <si>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</si>
  <si>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</si>
  <si>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</si>
  <si>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</si>
  <si>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</si>
  <si>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</si>
  <si>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</si>
  <si>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</si>
  <si>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</si>
  <si>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</si>
  <si>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</si>
  <si>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</si>
  <si>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</si>
  <si>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</si>
  <si>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</si>
  <si>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</si>
  <si>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</si>
  <si>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</si>
  <si>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</si>
  <si>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</si>
  <si>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</si>
  <si>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</si>
  <si>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</si>
  <si>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</si>
  <si>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</si>
  <si>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</si>
  <si>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</si>
  <si>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</si>
  <si>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</si>
  <si>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</si>
  <si>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</si>
  <si>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</si>
  <si>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</si>
  <si>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</si>
  <si>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</si>
  <si>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</si>
  <si>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</si>
  <si>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</si>
  <si>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</si>
  <si>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</si>
  <si>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</si>
  <si>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</si>
  <si>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</si>
  <si>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</si>
  <si>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</si>
  <si>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</si>
  <si>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</si>
  <si>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</si>
  <si>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</si>
  <si>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</si>
  <si>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</si>
  <si>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</si>
  <si>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</si>
  <si>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</si>
  <si>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</si>
  <si>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</si>
  <si>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</si>
  <si>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</si>
  <si>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</si>
  <si>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</si>
  <si>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</si>
  <si>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</si>
  <si>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</si>
  <si>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</si>
  <si>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</si>
  <si>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</si>
  <si>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</si>
  <si>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</si>
  <si>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</si>
  <si>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</si>
  <si>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</si>
  <si>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</si>
  <si>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</si>
  <si>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</si>
  <si>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</si>
  <si>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</si>
  <si>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</si>
  <si>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</si>
  <si>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</si>
  <si>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</si>
  <si>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</si>
  <si>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</si>
  <si>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</si>
  <si>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</si>
  <si>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</si>
  <si>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</si>
  <si>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</si>
  <si>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</si>
  <si>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</si>
  <si>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</si>
  <si>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</si>
  <si>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</si>
  <si>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</si>
  <si>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</si>
  <si>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</si>
  <si>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</si>
  <si>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</si>
  <si>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</si>
  <si>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</si>
  <si>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</si>
  <si>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</si>
  <si>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</si>
  <si>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</si>
  <si>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</si>
  <si>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</si>
  <si>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</si>
  <si>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</si>
  <si>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</si>
  <si>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北海道初山別村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</si>
  <si>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</si>
  <si>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</si>
  <si>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</si>
  <si>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</si>
  <si>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</si>
  <si>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</si>
  <si>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</si>
  <si>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</si>
  <si>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</si>
  <si>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</si>
  <si>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</si>
  <si>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</si>
  <si>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</si>
  <si>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</si>
  <si>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</si>
  <si>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</si>
  <si>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</si>
  <si>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</si>
  <si>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</si>
  <si>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</si>
  <si>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</si>
  <si>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</si>
  <si>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</si>
  <si>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</si>
  <si>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</si>
  <si>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</si>
  <si>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</si>
  <si>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</si>
  <si>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</si>
  <si>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</si>
  <si>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</si>
  <si>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</si>
  <si>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</si>
  <si>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</si>
  <si>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</si>
  <si>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</si>
  <si>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</si>
  <si>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</si>
  <si>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</si>
  <si>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</si>
  <si>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</si>
  <si>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</si>
  <si>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</si>
  <si>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</si>
  <si>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</si>
  <si>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</si>
  <si>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</si>
  <si>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</si>
  <si>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</si>
  <si>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</si>
  <si>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</si>
  <si>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</si>
  <si>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</si>
  <si>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</si>
  <si>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</si>
  <si>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</si>
  <si>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</si>
  <si>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</si>
  <si>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</si>
  <si>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</si>
  <si>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</si>
  <si>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</si>
  <si>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</si>
  <si>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</si>
  <si>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</si>
  <si>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</si>
  <si>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</si>
  <si>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</si>
  <si>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</si>
  <si>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</si>
  <si>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</si>
  <si>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</si>
  <si>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</si>
  <si>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</si>
  <si>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</si>
  <si>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</si>
  <si>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</si>
  <si>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</si>
  <si>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</si>
  <si>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</si>
  <si>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</si>
  <si>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</si>
  <si>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</si>
  <si>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</si>
  <si>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</si>
  <si>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</si>
  <si>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</si>
  <si>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</si>
  <si>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</si>
  <si>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</si>
  <si>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</si>
  <si>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</si>
  <si>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</si>
  <si>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</si>
  <si>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</si>
  <si>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</si>
  <si>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</si>
  <si>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</si>
  <si>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</si>
  <si>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</si>
  <si>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</si>
  <si>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</si>
  <si>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</si>
  <si>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</si>
  <si>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</si>
  <si>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</si>
  <si>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</si>
  <si>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</si>
  <si>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</si>
  <si>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</si>
  <si>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</si>
  <si>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</si>
  <si>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</si>
  <si>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</si>
  <si>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</si>
  <si>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</si>
  <si>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</si>
  <si>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</si>
  <si>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</si>
  <si>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</si>
  <si>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</si>
  <si>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</si>
  <si>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</si>
  <si>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</si>
  <si>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</si>
  <si>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</si>
  <si>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</si>
  <si>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</si>
  <si>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</si>
  <si>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</si>
  <si>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</si>
  <si>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</si>
  <si>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</si>
  <si>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</si>
  <si>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</si>
  <si>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</si>
  <si>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</si>
  <si>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</si>
  <si>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</si>
  <si>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</si>
  <si>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</si>
  <si>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</si>
  <si>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</si>
  <si>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</si>
  <si>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</si>
  <si>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</si>
  <si>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</si>
  <si>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</si>
  <si>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</si>
  <si>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</si>
  <si>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</si>
  <si>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</si>
  <si>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</si>
  <si>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</si>
  <si>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</si>
  <si>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</si>
  <si>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</si>
  <si>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</si>
  <si>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</si>
  <si>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</si>
  <si>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</si>
  <si>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</si>
  <si>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</si>
  <si>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</si>
  <si>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</si>
  <si>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</si>
  <si>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</si>
  <si>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</si>
  <si>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</si>
  <si>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</si>
  <si>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</si>
  <si>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</si>
  <si>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</si>
  <si>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</si>
  <si>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</si>
  <si>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</si>
  <si>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</si>
  <si>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</si>
  <si>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</si>
  <si>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</si>
  <si>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</si>
  <si>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</si>
  <si>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</si>
  <si>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</si>
  <si>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</si>
  <si>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</si>
  <si>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</si>
  <si>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</si>
  <si>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</si>
  <si>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</si>
  <si>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t>
  </si>
  <si>
    <t>簡易水道事業特別会計</t>
  </si>
  <si>
    <t>農業集落排水事業特別会計</t>
  </si>
  <si>
    <t>後期高齢者医療保険特別会計</t>
  </si>
  <si>
    <t>その他会計（赤字）</t>
  </si>
  <si>
    <t>その他会計（黒字）</t>
  </si>
  <si>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</si>
  <si>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</si>
  <si>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株式会社しょさんべつ振興公社</t>
    <rPh sb="0" eb="2">
      <t>カブシキ</t>
    </rPh>
    <rPh sb="2" eb="4">
      <t>カイシャ</t>
    </rPh>
    <rPh sb="10" eb="12">
      <t>シンコウ</t>
    </rPh>
    <rPh sb="12" eb="14">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</si>
  <si>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</si>
  <si>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</si>
  <si>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</si>
  <si>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</si>
  <si>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</si>
  <si>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</si>
  <si>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</si>
  <si>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</si>
  <si>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</si>
  <si>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</si>
  <si>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</si>
  <si>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将来負担比率は数値として表れないが、有形固定資産減価償却率は類似団体よりも高く、主な要因としては、役場庁舎や議会庁舎の行政系施設が１００％に近い償却率となっていることなどが挙げられる。公共施設等総合管理計画に基づき、今後、老朽化対策に積極的に取り組んでいく。</t>
    <phoneticPr fontId="2"/>
  </si>
  <si>
    <t>将来負担比率は数値として表れておらず、実質公債比率は類似団体と比較して低い水準であり、近年横ばいとなっている状況である。これは、地方債の新規発行を抑制してきたためである。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</si>
</sst>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516730</c:v>
                </c:pt>
                <c:pt idx="1">
                  <c:v>134179</c:v>
                </c:pt>
                <c:pt idx="2">
                  <c:v>260523</c:v>
                </c:pt>
                <c:pt idx="3">
                  <c:v>103648</c:v>
                </c:pt>
                <c:pt idx="4">
                  <c:v>414139</c:v>
                </c:pt>
              </c:numCache>
            </c:numRef>
          </c:val>
          <c:smooth val="0"/>
        </c:ser>
        <c:dLbls>
          <c:showLegendKey val="0"/>
          <c:showVal val="0"/>
          <c:showCatName val="0"/>
          <c:showSerName val="0"/>
          <c:showPercent val="0"/>
          <c:showBubbleSize val="0"/>
        </c:dLbls>
        <c:marker val="1"/>
        <c:smooth val="0"/>
        <c:axId val="189014848"/>
        <c:axId val="186962656"/>
      </c:lineChart>
      <c:catAx>
        <c:axId val="18901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62656"/>
        <c:crosses val="autoZero"/>
        <c:auto val="1"/>
        <c:lblAlgn val="ctr"/>
        <c:lblOffset val="100"/>
        <c:tickLblSkip val="1"/>
        <c:tickMarkSkip val="1"/>
        <c:noMultiLvlLbl val="0"/>
      </c:catAx>
      <c:valAx>
        <c:axId val="1869626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1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2.25</c:v>
                </c:pt>
                <c:pt idx="1">
                  <c:v>1.1100000000000001</c:v>
                </c:pt>
                <c:pt idx="2">
                  <c:v>0.77</c:v>
                </c:pt>
                <c:pt idx="3">
                  <c:v>1.93</c:v>
                </c:pt>
                <c:pt idx="4">
                  <c:v>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13.19</c:v>
                </c:pt>
                <c:pt idx="1">
                  <c:v>25.74</c:v>
                </c:pt>
                <c:pt idx="2">
                  <c:v>36.01</c:v>
                </c:pt>
                <c:pt idx="3">
                  <c:v>52.07</c:v>
                </c:pt>
                <c:pt idx="4">
                  <c:v>52.34</c:v>
                </c:pt>
              </c:numCache>
            </c:numRef>
          </c:val>
        </c:ser>
        <c:dLbls>
          <c:showLegendKey val="0"/>
          <c:showVal val="0"/>
          <c:showCatName val="0"/>
          <c:showSerName val="0"/>
          <c:showPercent val="0"/>
          <c:showBubbleSize val="0"/>
        </c:dLbls>
        <c:gapWidth val="250"/>
        <c:overlap val="100"/>
        <c:axId val="196954936"/>
        <c:axId val="18608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1.35</c:v>
                </c:pt>
                <c:pt idx="1">
                  <c:v>13.61</c:v>
                </c:pt>
                <c:pt idx="2">
                  <c:v>9.0399999999999991</c:v>
                </c:pt>
                <c:pt idx="3">
                  <c:v>12.1</c:v>
                </c:pt>
                <c:pt idx="4">
                  <c:v>2.4500000000000002</c:v>
                </c:pt>
              </c:numCache>
            </c:numRef>
          </c:val>
          <c:smooth val="0"/>
        </c:ser>
        <c:dLbls>
          <c:showLegendKey val="0"/>
          <c:showVal val="0"/>
          <c:showCatName val="0"/>
          <c:showSerName val="0"/>
          <c:showPercent val="0"/>
          <c:showBubbleSize val="0"/>
        </c:dLbls>
        <c:marker val="1"/>
        <c:smooth val="0"/>
        <c:axId val="196954936"/>
        <c:axId val="186084768"/>
      </c:lineChart>
      <c:catAx>
        <c:axId val="19695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084768"/>
        <c:crosses val="autoZero"/>
        <c:auto val="1"/>
        <c:lblAlgn val="ctr"/>
        <c:lblOffset val="100"/>
        <c:tickLblSkip val="1"/>
        <c:tickMarkSkip val="1"/>
        <c:noMultiLvlLbl val="0"/>
      </c:catAx>
      <c:valAx>
        <c:axId val="18608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5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c:v>
                </c:pt>
                <c:pt idx="4">
                  <c:v>#N/A</c:v>
                </c:pt>
                <c:pt idx="5">
                  <c:v>0.14000000000000001</c:v>
                </c:pt>
                <c:pt idx="6">
                  <c:v>#N/A</c:v>
                </c:pt>
                <c:pt idx="7">
                  <c:v>0.02</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c:v>
                </c:pt>
                <c:pt idx="2">
                  <c:v>#N/A</c:v>
                </c:pt>
                <c:pt idx="3">
                  <c:v>2.44</c:v>
                </c:pt>
                <c:pt idx="4">
                  <c:v>#N/A</c:v>
                </c:pt>
                <c:pt idx="5">
                  <c:v>1.44</c:v>
                </c:pt>
                <c:pt idx="6">
                  <c:v>#N/A</c:v>
                </c:pt>
                <c:pt idx="7">
                  <c:v>0.72</c:v>
                </c:pt>
                <c:pt idx="8">
                  <c:v>#N/A</c:v>
                </c:pt>
                <c:pt idx="9">
                  <c:v>0.34</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0.67</c:v>
                </c:pt>
                <c:pt idx="2">
                  <c:v>#N/A</c:v>
                </c:pt>
                <c:pt idx="3">
                  <c:v>0.31</c:v>
                </c:pt>
                <c:pt idx="4">
                  <c:v>#N/A</c:v>
                </c:pt>
                <c:pt idx="5">
                  <c:v>0.57999999999999996</c:v>
                </c:pt>
                <c:pt idx="6">
                  <c:v>#N/A</c:v>
                </c:pt>
                <c:pt idx="7">
                  <c:v>0.94</c:v>
                </c:pt>
                <c:pt idx="8">
                  <c:v>#N/A</c:v>
                </c:pt>
                <c:pt idx="9">
                  <c:v>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2.25</c:v>
                </c:pt>
                <c:pt idx="2">
                  <c:v>#N/A</c:v>
                </c:pt>
                <c:pt idx="3">
                  <c:v>1.1000000000000001</c:v>
                </c:pt>
                <c:pt idx="4">
                  <c:v>#N/A</c:v>
                </c:pt>
                <c:pt idx="5">
                  <c:v>0.77</c:v>
                </c:pt>
                <c:pt idx="6">
                  <c:v>#N/A</c:v>
                </c:pt>
                <c:pt idx="7">
                  <c:v>1.93</c:v>
                </c:pt>
                <c:pt idx="8">
                  <c:v>#N/A</c:v>
                </c:pt>
                <c:pt idx="9">
                  <c:v>1.19</c:v>
                </c:pt>
              </c:numCache>
            </c:numRef>
          </c:val>
        </c:ser>
        <c:dLbls>
          <c:showLegendKey val="0"/>
          <c:showVal val="0"/>
          <c:showCatName val="0"/>
          <c:showSerName val="0"/>
          <c:showPercent val="0"/>
          <c:showBubbleSize val="0"/>
        </c:dLbls>
        <c:gapWidth val="150"/>
        <c:overlap val="100"/>
        <c:axId val="94698184"/>
        <c:axId val="94692616"/>
      </c:barChart>
      <c:catAx>
        <c:axId val="9469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92616"/>
        <c:crosses val="autoZero"/>
        <c:auto val="1"/>
        <c:lblAlgn val="ctr"/>
        <c:lblOffset val="100"/>
        <c:tickLblSkip val="1"/>
        <c:tickMarkSkip val="1"/>
        <c:noMultiLvlLbl val="0"/>
      </c:catAx>
      <c:valAx>
        <c:axId val="9469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9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391</c:v>
                </c:pt>
                <c:pt idx="5">
                  <c:v>381</c:v>
                </c:pt>
                <c:pt idx="8">
                  <c:v>368</c:v>
                </c:pt>
                <c:pt idx="11">
                  <c:v>330</c:v>
                </c:pt>
                <c:pt idx="14">
                  <c:v>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47</c:v>
                </c:pt>
                <c:pt idx="6">
                  <c:v>44</c:v>
                </c:pt>
                <c:pt idx="9">
                  <c:v>44</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136</c:v>
                </c:pt>
                <c:pt idx="3">
                  <c:v>143</c:v>
                </c:pt>
                <c:pt idx="6">
                  <c:v>147</c:v>
                </c:pt>
                <c:pt idx="9">
                  <c:v>140</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318</c:v>
                </c:pt>
                <c:pt idx="3">
                  <c:v>295</c:v>
                </c:pt>
                <c:pt idx="6">
                  <c:v>273</c:v>
                </c:pt>
                <c:pt idx="9">
                  <c:v>227</c:v>
                </c:pt>
                <c:pt idx="12">
                  <c:v>226</c:v>
                </c:pt>
              </c:numCache>
            </c:numRef>
          </c:val>
        </c:ser>
        <c:dLbls>
          <c:showLegendKey val="0"/>
          <c:showVal val="0"/>
          <c:showCatName val="0"/>
          <c:showSerName val="0"/>
          <c:showPercent val="0"/>
          <c:showBubbleSize val="0"/>
        </c:dLbls>
        <c:gapWidth val="100"/>
        <c:overlap val="100"/>
        <c:axId val="186083928"/>
        <c:axId val="186084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122</c:v>
                </c:pt>
                <c:pt idx="2">
                  <c:v>#N/A</c:v>
                </c:pt>
                <c:pt idx="3">
                  <c:v>#N/A</c:v>
                </c:pt>
                <c:pt idx="4">
                  <c:v>105</c:v>
                </c:pt>
                <c:pt idx="5">
                  <c:v>#N/A</c:v>
                </c:pt>
                <c:pt idx="6">
                  <c:v>#N/A</c:v>
                </c:pt>
                <c:pt idx="7">
                  <c:v>97</c:v>
                </c:pt>
                <c:pt idx="8">
                  <c:v>#N/A</c:v>
                </c:pt>
                <c:pt idx="9">
                  <c:v>#N/A</c:v>
                </c:pt>
                <c:pt idx="10">
                  <c:v>82</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186083928"/>
        <c:axId val="186084312"/>
      </c:lineChart>
      <c:catAx>
        <c:axId val="18608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84312"/>
        <c:crosses val="autoZero"/>
        <c:auto val="1"/>
        <c:lblAlgn val="ctr"/>
        <c:lblOffset val="100"/>
        <c:tickLblSkip val="1"/>
        <c:tickMarkSkip val="1"/>
        <c:noMultiLvlLbl val="0"/>
      </c:catAx>
      <c:valAx>
        <c:axId val="18608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8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2950</c:v>
                </c:pt>
                <c:pt idx="5">
                  <c:v>2803</c:v>
                </c:pt>
                <c:pt idx="8">
                  <c:v>2719</c:v>
                </c:pt>
                <c:pt idx="11">
                  <c:v>2632</c:v>
                </c:pt>
                <c:pt idx="14">
                  <c:v>2593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89</c:v>
                </c:pt>
                <c:pt idx="5">
                  <c:v>75</c:v>
                </c:pt>
                <c:pt idx="8">
                  <c:v>62</c:v>
                </c:pt>
                <c:pt idx="11">
                  <c:v>51</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2369</c:v>
                </c:pt>
                <c:pt idx="5">
                  <c:v>2826</c:v>
                </c:pt>
                <c:pt idx="8">
                  <c:v>3245</c:v>
                </c:pt>
                <c:pt idx="11">
                  <c:v>3416</c:v>
                </c:pt>
                <c:pt idx="14">
                  <c:v>3230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507</c:v>
                </c:pt>
                <c:pt idx="3">
                  <c:v>496</c:v>
                </c:pt>
                <c:pt idx="6">
                  <c:v>463</c:v>
                </c:pt>
                <c:pt idx="9">
                  <c:v>426</c:v>
                </c:pt>
                <c:pt idx="12">
                  <c:v>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240</c:v>
                </c:pt>
                <c:pt idx="3">
                  <c:v>203</c:v>
                </c:pt>
                <c:pt idx="6">
                  <c:v>160</c:v>
                </c:pt>
                <c:pt idx="9">
                  <c:v>118</c:v>
                </c:pt>
                <c:pt idx="12">
                  <c:v>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1366</c:v>
                </c:pt>
                <c:pt idx="3">
                  <c:v>1433</c:v>
                </c:pt>
                <c:pt idx="6">
                  <c:v>1499</c:v>
                </c:pt>
                <c:pt idx="9">
                  <c:v>1418</c:v>
                </c:pt>
                <c:pt idx="12">
                  <c:v>1338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2</c:v>
                </c:pt>
                <c:pt idx="6">
                  <c:v>1</c:v>
                </c:pt>
                <c:pt idx="9">
                  <c:v>0</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2226</c:v>
                </c:pt>
                <c:pt idx="3">
                  <c:v>2110</c:v>
                </c:pt>
                <c:pt idx="6">
                  <c:v>2049</c:v>
                </c:pt>
                <c:pt idx="9">
                  <c:v>1995</c:v>
                </c:pt>
                <c:pt idx="12">
                  <c:v>2074</c:v>
                </c:pt>
              </c:numCache>
            </c:numRef>
          </c:val>
        </c:ser>
        <c:dLbls>
          <c:showLegendKey val="0"/>
          <c:showVal val="0"/>
          <c:showCatName val="0"/>
          <c:showSerName val="0"/>
          <c:showPercent val="0"/>
          <c:showBubbleSize val="0"/>
        </c:dLbls>
        <c:gapWidth val="100"/>
        <c:overlap val="100"/>
        <c:axId val="53795016"/>
        <c:axId val="20016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3795016"/>
        <c:axId val="200163280"/>
      </c:lineChart>
      <c:catAx>
        <c:axId val="537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163280"/>
        <c:crosses val="autoZero"/>
        <c:auto val="1"/>
        <c:lblAlgn val="ctr"/>
        <c:lblOffset val="100"/>
        <c:tickLblSkip val="1"/>
        <c:tickMarkSkip val="1"/>
        <c:noMultiLvlLbl val="0"/>
      </c:catAx>
      <c:valAx>
        <c:axId val="20016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9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{CAC5B630-BC35-4CBB-BBC2-D5D059801D49}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{739AE762-5694-439F-BB3E-D832D795322E}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{082B7B31-C894-4ACA-95F0-4E6FA73E5BDA}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{EE0AAB49-215E-4E9E-884A-DA2F4C04D58B}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{78CC1F4F-13F7-4141-9F31-AB5ECF97F229}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{49AE0F0A-93C9-40C5-BE96-50165792A00C}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{ADBC881A-4F28-4136-AD55-B9882166C940}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{8695624B-DF21-4B63-8A57-A5B369D47B61}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{1679EBF5-5022-4A7E-A899-4037307F1490}</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{B5C4A198-D60F-4216-8686-740DE740F637}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53788640"/>
        <c:axId val="189270968"/>
      </c:scatterChart>
      <c:valAx>
        <c:axId val="53788640"/>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70968"/>
        <c:crosses val="autoZero"/>
        <c:crossBetween val="midCat"/>
      </c:valAx>
      <c:valAx>
        <c:axId val="189270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88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{2FDAA367-F28F-474E-B7C7-F37053782063}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{31186AEA-855F-4562-A0D5-98FB3021FD24}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{531701EC-60B9-4D38-B783-4005000ADE20}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{71B85799-BBDC-40FC-83E7-B5F4E002A541}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{325BA78C-9170-418A-8611-5067C657B083}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8.6</c:v>
                </c:pt>
                <c:pt idx="2">
                  <c:v>7.5</c:v>
                </c:pt>
                <c:pt idx="3">
                  <c:v>6.4</c:v>
                </c:pt>
                <c:pt idx="4">
                  <c:v>5.9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{C98D5212-C39A-4BF2-99E8-3B06CA006FBE}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{D1DABAE4-74FE-4580-81FA-AD3E436662F3}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{24FB8662-16D5-47A4-8245-1F8F5A08919A}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{56F3F582-C8A5-4C4B-A0D9-805344F040C5}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{CD69DCB1-2D8D-4292-BA34-7F34C7DA7F97}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01028216"/>
        <c:axId val="201028608"/>
      </c:scatterChart>
      <c:valAx>
        <c:axId val="20102821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028608"/>
        <c:crosses val="autoZero"/>
        <c:crossBetween val="midCat"/>
      </c:valAx>
      <c:valAx>
        <c:axId val="201028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028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一般会計の元利償還金は、償還完了や新規借入の抑制等により年々減少しているが、公営企業債（簡易水道特別会計）は、横ばいの状況である。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将来負担額は、地方債現在高において、償還完了や新規借入の抑制等により近年減少していることにより、将来負担額の減少が図られている。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充当可能財源等は、財政調整基金・減債基金等により財源の確保が図られている。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aseline="0">
              <a:solidFill>
                <a:schemeClr val="dk1"/>
              </a:solidFill>
              <a:effectLst/>
              <a:latin typeface="+mn-lt"/>
              <a:ea typeface="+mn-ea"/>
              <a:cs typeface="+mn-cs"/>
            </a:rPr>
            <a:t> 有形固定資産減価償却率は類似団体より高い水準にあり、今後はそれぞれの公共施設等について個別施設計画を策定し適切な維持管理を進め、また、老朽化した施設の集約化・複合化や除去を進めていく。</a:t>
          </a:r>
          <a:endParaRPr lang="ja-JP" altLang="ja-JP" sz="1600">
            <a:effectLst/>
          </a:endParaRPr>
        </a:p>
        <a:p>
          <a:endParaRPr kumimoji="1" lang="en-US" altLang="ja-JP" sz="1600">
            <a:latin typeface="ＭＳ Ｐゴシック"/>
          </a:endParaRPr>
        </a:p>
        <a:p>
          <a:endParaRPr kumimoji="1" lang="ja-JP" altLang="en-US" sz="16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5"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108797</xdr:rowOff>
    </xdr:from>
    <xdr:to>
      <xdr:col>3</xdr:col>
      <xdr:colOff>1222375</xdr:colOff>
      <xdr:row>32</xdr:row>
      <xdr:rowOff>38947</xdr:rowOff>
    </xdr:to>
    <xdr:sp macro="" textlink="">
      <xdr:nvSpPr>
        <xdr:cNvPr id="82" name="円/楕円 81"/>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131674</xdr:rowOff>
    </xdr:from>
    <xdr:ext cx="405111" cy="259045"/>
    <xdr:sp macro="" textlink="">
      <xdr:nvSpPr>
        <xdr:cNvPr id="83" name="有形固定資産減価償却率該当値テキスト"/>
        <xdr:cNvSpPr txBox="1"/>
      </xdr:nvSpPr>
      <xdr:spPr>
        <a:xfrm>
          <a:off x="4813300" y="605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164465</xdr:rowOff>
    </xdr:from>
    <xdr:to>
      <xdr:col>6</xdr:col>
      <xdr:colOff>561975</xdr:colOff>
      <xdr:row>38</xdr:row>
      <xdr:rowOff>94615</xdr:rowOff>
    </xdr:to>
    <xdr:sp macro="" textlink="">
      <xdr:nvSpPr>
        <xdr:cNvPr id="69" name="円/楕円 68"/>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15892</xdr:rowOff>
    </xdr:from>
    <xdr:ext cx="405111" cy="259045"/>
    <xdr:sp macro="" textlink="">
      <xdr:nvSpPr>
        <xdr:cNvPr id="70" name="【道路】&#10;有形固定資産減価償却率該当値テキスト"/>
        <xdr:cNvSpPr txBox="1"/>
      </xdr:nvSpPr>
      <xdr:spPr>
        <a:xfrm>
          <a:off x="47244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116405</xdr:rowOff>
    </xdr:from>
    <xdr:to>
      <xdr:col>15</xdr:col>
      <xdr:colOff>231775</xdr:colOff>
      <xdr:row>41</xdr:row>
      <xdr:rowOff>46555</xdr:rowOff>
    </xdr:to>
    <xdr:sp macro="" textlink="">
      <xdr:nvSpPr>
        <xdr:cNvPr id="104" name="円/楕円 103"/>
        <xdr:cNvSpPr/>
      </xdr:nvSpPr>
      <xdr:spPr>
        <a:xfrm>
          <a:off x="10426700" y="69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31332</xdr:rowOff>
    </xdr:from>
    <xdr:ext cx="534377" cy="259045"/>
    <xdr:sp macro="" textlink="">
      <xdr:nvSpPr>
        <xdr:cNvPr id="105" name="【道路】&#10;一人当たり延長該当値テキスト"/>
        <xdr:cNvSpPr txBox="1"/>
      </xdr:nvSpPr>
      <xdr:spPr>
        <a:xfrm>
          <a:off x="10566400" y="68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156573</xdr:rowOff>
    </xdr:from>
    <xdr:to>
      <xdr:col>6</xdr:col>
      <xdr:colOff>561975</xdr:colOff>
      <xdr:row>60</xdr:row>
      <xdr:rowOff>86723</xdr:rowOff>
    </xdr:to>
    <xdr:sp macro="" textlink="">
      <xdr:nvSpPr>
        <xdr:cNvPr id="144" name="円/楕円 143"/>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8000</xdr:rowOff>
    </xdr:from>
    <xdr:ext cx="405111" cy="259045"/>
    <xdr:sp macro="" textlink="">
      <xdr:nvSpPr>
        <xdr:cNvPr id="145" name="【橋りょう・トンネル】&#10;有形固定資産減価償却率該当値テキスト"/>
        <xdr:cNvSpPr txBox="1"/>
      </xdr:nvSpPr>
      <xdr:spPr>
        <a:xfrm>
          <a:off x="47244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101295</xdr:rowOff>
    </xdr:from>
    <xdr:ext cx="599010" cy="259045"/>
    <xdr:sp macro="" textlink="">
      <xdr:nvSpPr>
        <xdr:cNvPr id="176" name="【橋りょう・トンネル】&#10;一人当たり有形固定資産（償却資産）額平均値テキスト"/>
        <xdr:cNvSpPr txBox="1"/>
      </xdr:nvSpPr>
      <xdr:spPr>
        <a:xfrm>
          <a:off x="10566400" y="1073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96455</xdr:rowOff>
    </xdr:from>
    <xdr:to>
      <xdr:col>15</xdr:col>
      <xdr:colOff>231775</xdr:colOff>
      <xdr:row>56</xdr:row>
      <xdr:rowOff>26605</xdr:rowOff>
    </xdr:to>
    <xdr:sp macro="" textlink="">
      <xdr:nvSpPr>
        <xdr:cNvPr id="183" name="円/楕円 182"/>
        <xdr:cNvSpPr/>
      </xdr:nvSpPr>
      <xdr:spPr>
        <a:xfrm>
          <a:off x="10426700" y="95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49482</xdr:rowOff>
    </xdr:from>
    <xdr:ext cx="690189" cy="259045"/>
    <xdr:sp macro="" textlink="">
      <xdr:nvSpPr>
        <xdr:cNvPr id="184" name="【橋りょう・トンネル】&#10;一人当たり有形固定資産（償却資産）額該当値テキスト"/>
        <xdr:cNvSpPr txBox="1"/>
      </xdr:nvSpPr>
      <xdr:spPr>
        <a:xfrm>
          <a:off x="10566400" y="9479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88537</xdr:rowOff>
    </xdr:from>
    <xdr:to>
      <xdr:col>6</xdr:col>
      <xdr:colOff>561975</xdr:colOff>
      <xdr:row>80</xdr:row>
      <xdr:rowOff>18687</xdr:rowOff>
    </xdr:to>
    <xdr:sp macro="" textlink="">
      <xdr:nvSpPr>
        <xdr:cNvPr id="222" name="円/楕円 221"/>
        <xdr:cNvSpPr/>
      </xdr:nvSpPr>
      <xdr:spPr>
        <a:xfrm>
          <a:off x="4584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111414</xdr:rowOff>
    </xdr:from>
    <xdr:ext cx="405111" cy="259045"/>
    <xdr:sp macro="" textlink="">
      <xdr:nvSpPr>
        <xdr:cNvPr id="223" name="【公営住宅】&#10;有形固定資産減価償却率該当値テキスト"/>
        <xdr:cNvSpPr txBox="1"/>
      </xdr:nvSpPr>
      <xdr:spPr>
        <a:xfrm>
          <a:off x="47244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31639</xdr:rowOff>
    </xdr:from>
    <xdr:ext cx="469744" cy="259045"/>
    <xdr:sp macro="" textlink="">
      <xdr:nvSpPr>
        <xdr:cNvPr id="252" name="【公営住宅】&#10;一人当たり面積平均値テキスト"/>
        <xdr:cNvSpPr txBox="1"/>
      </xdr:nvSpPr>
      <xdr:spPr>
        <a:xfrm>
          <a:off x="10566400" y="1426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65024</xdr:rowOff>
    </xdr:from>
    <xdr:to>
      <xdr:col>15</xdr:col>
      <xdr:colOff>231775</xdr:colOff>
      <xdr:row>78</xdr:row>
      <xdr:rowOff>166624</xdr:rowOff>
    </xdr:to>
    <xdr:sp macro="" textlink="">
      <xdr:nvSpPr>
        <xdr:cNvPr id="259" name="円/楕円 258"/>
        <xdr:cNvSpPr/>
      </xdr:nvSpPr>
      <xdr:spPr>
        <a:xfrm>
          <a:off x="104267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18051</xdr:rowOff>
    </xdr:from>
    <xdr:ext cx="469744" cy="259045"/>
    <xdr:sp macro="" textlink="">
      <xdr:nvSpPr>
        <xdr:cNvPr id="260" name="【公営住宅】&#10;一人当たり面積該当値テキスト"/>
        <xdr:cNvSpPr txBox="1"/>
      </xdr:nvSpPr>
      <xdr:spPr>
        <a:xfrm>
          <a:off x="10566400"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06"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71120</xdr:rowOff>
    </xdr:from>
    <xdr:to>
      <xdr:col>23</xdr:col>
      <xdr:colOff>568325</xdr:colOff>
      <xdr:row>34</xdr:row>
      <xdr:rowOff>1270</xdr:rowOff>
    </xdr:to>
    <xdr:sp macro="" textlink="">
      <xdr:nvSpPr>
        <xdr:cNvPr id="313" name="円/楕円 312"/>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24147</xdr:rowOff>
    </xdr:from>
    <xdr:ext cx="405111" cy="259045"/>
    <xdr:sp macro="" textlink="">
      <xdr:nvSpPr>
        <xdr:cNvPr id="314" name="【認定こども園・幼稚園・保育所】&#10;有形固定資産減価償却率該当値テキスト"/>
        <xdr:cNvSpPr txBox="1"/>
      </xdr:nvSpPr>
      <xdr:spPr>
        <a:xfrm>
          <a:off x="164084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76835</xdr:rowOff>
    </xdr:from>
    <xdr:to>
      <xdr:col>32</xdr:col>
      <xdr:colOff>238125</xdr:colOff>
      <xdr:row>40</xdr:row>
      <xdr:rowOff>6985</xdr:rowOff>
    </xdr:to>
    <xdr:sp macro="" textlink="">
      <xdr:nvSpPr>
        <xdr:cNvPr id="351" name="円/楕円 350"/>
        <xdr:cNvSpPr/>
      </xdr:nvSpPr>
      <xdr:spPr>
        <a:xfrm>
          <a:off x="22110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55262</xdr:rowOff>
    </xdr:from>
    <xdr:ext cx="469744" cy="259045"/>
    <xdr:sp macro="" textlink="">
      <xdr:nvSpPr>
        <xdr:cNvPr id="352" name="【認定こども園・幼稚園・保育所】&#10;一人当たり面積該当値テキスト"/>
        <xdr:cNvSpPr txBox="1"/>
      </xdr:nvSpPr>
      <xdr:spPr>
        <a:xfrm>
          <a:off x="222504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46355</xdr:rowOff>
    </xdr:from>
    <xdr:to>
      <xdr:col>23</xdr:col>
      <xdr:colOff>568325</xdr:colOff>
      <xdr:row>57</xdr:row>
      <xdr:rowOff>147955</xdr:rowOff>
    </xdr:to>
    <xdr:sp macro="" textlink="">
      <xdr:nvSpPr>
        <xdr:cNvPr id="388" name="円/楕円 387"/>
        <xdr:cNvSpPr/>
      </xdr:nvSpPr>
      <xdr:spPr>
        <a:xfrm>
          <a:off x="16268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69232</xdr:rowOff>
    </xdr:from>
    <xdr:ext cx="405111" cy="259045"/>
    <xdr:sp macro="" textlink="">
      <xdr:nvSpPr>
        <xdr:cNvPr id="389" name="【学校施設】&#10;有形固定資産減価償却率該当値テキスト"/>
        <xdr:cNvSpPr txBox="1"/>
      </xdr:nvSpPr>
      <xdr:spPr>
        <a:xfrm>
          <a:off x="164084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164228</xdr:rowOff>
    </xdr:from>
    <xdr:ext cx="469744" cy="259045"/>
    <xdr:sp macro="" textlink="">
      <xdr:nvSpPr>
        <xdr:cNvPr id="421" name="【学校施設】&#10;一人当たり面積平均値テキスト"/>
        <xdr:cNvSpPr txBox="1"/>
      </xdr:nvSpPr>
      <xdr:spPr>
        <a:xfrm>
          <a:off x="22250400" y="1079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67582</xdr:rowOff>
    </xdr:from>
    <xdr:to>
      <xdr:col>32</xdr:col>
      <xdr:colOff>238125</xdr:colOff>
      <xdr:row>62</xdr:row>
      <xdr:rowOff>169182</xdr:rowOff>
    </xdr:to>
    <xdr:sp macro="" textlink="">
      <xdr:nvSpPr>
        <xdr:cNvPr id="428" name="円/楕円 427"/>
        <xdr:cNvSpPr/>
      </xdr:nvSpPr>
      <xdr:spPr>
        <a:xfrm>
          <a:off x="22110700" y="106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90459</xdr:rowOff>
    </xdr:from>
    <xdr:ext cx="469744" cy="259045"/>
    <xdr:sp macro="" textlink="">
      <xdr:nvSpPr>
        <xdr:cNvPr id="429" name="【学校施設】&#10;一人当たり面積該当値テキスト"/>
        <xdr:cNvSpPr txBox="1"/>
      </xdr:nvSpPr>
      <xdr:spPr>
        <a:xfrm>
          <a:off x="22250400" y="105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4" name="正方形/長方形 45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61" name="正方形/長方形 46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62" name="正方形/長方形 46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4" name="テキスト ボックス 46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・類似団体と比較して特に有形固定資産減価償却率が高くなっている施設は、公営住宅、保育所である。</a:t>
          </a:r>
          <a:endParaRPr lang="ja-JP" altLang="ja-JP" sz="1600">
            <a:effectLst/>
          </a:endParaRPr>
        </a:p>
        <a:p>
          <a:r>
            <a:rPr kumimoji="1" lang="ja-JP" altLang="ja-JP" sz="1600" baseline="0">
              <a:solidFill>
                <a:schemeClr val="dk1"/>
              </a:solidFill>
              <a:effectLst/>
              <a:latin typeface="+mn-lt"/>
              <a:ea typeface="+mn-ea"/>
              <a:cs typeface="+mn-cs"/>
            </a:rPr>
            <a:t> 公営住宅については、平成２２年度に公営住宅等長寿命化計画を策定しており、同計画に基づき老朽化対策に取り組んでいくこととしている。</a:t>
          </a:r>
          <a:endParaRPr lang="ja-JP" altLang="ja-JP" sz="1600">
            <a:effectLst/>
          </a:endParaRPr>
        </a:p>
        <a:p>
          <a:endParaRPr kumimoji="1" lang="en-US" altLang="ja-JP" sz="1600">
            <a:latin typeface="ＭＳ Ｐゴシック"/>
          </a:endParaRPr>
        </a:p>
        <a:p>
          <a:endParaRPr kumimoji="1" lang="ja-JP" altLang="en-US" sz="16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93980</xdr:rowOff>
    </xdr:from>
    <xdr:to>
      <xdr:col>6</xdr:col>
      <xdr:colOff>561975</xdr:colOff>
      <xdr:row>57</xdr:row>
      <xdr:rowOff>24130</xdr:rowOff>
    </xdr:to>
    <xdr:sp macro="" textlink="">
      <xdr:nvSpPr>
        <xdr:cNvPr id="85" name="円/楕円 84"/>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116857</xdr:rowOff>
    </xdr:from>
    <xdr:ext cx="405111" cy="259045"/>
    <xdr:sp macro="" textlink="">
      <xdr:nvSpPr>
        <xdr:cNvPr id="86" name="【体育館・プール】&#10;有形固定資産減価償却率該当値テキスト"/>
        <xdr:cNvSpPr txBox="1"/>
      </xdr:nvSpPr>
      <xdr:spPr>
        <a:xfrm>
          <a:off x="47244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105021</xdr:rowOff>
    </xdr:from>
    <xdr:ext cx="469744" cy="259045"/>
    <xdr:sp macro="" textlink="">
      <xdr:nvSpPr>
        <xdr:cNvPr id="113" name="【体育館・プール】&#10;一人当たり面積平均値テキスト"/>
        <xdr:cNvSpPr txBox="1"/>
      </xdr:nvSpPr>
      <xdr:spPr>
        <a:xfrm>
          <a:off x="10566400" y="1039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85903</xdr:rowOff>
    </xdr:from>
    <xdr:to>
      <xdr:col>15</xdr:col>
      <xdr:colOff>231775</xdr:colOff>
      <xdr:row>58</xdr:row>
      <xdr:rowOff>16053</xdr:rowOff>
    </xdr:to>
    <xdr:sp macro="" textlink="">
      <xdr:nvSpPr>
        <xdr:cNvPr id="120" name="円/楕円 119"/>
        <xdr:cNvSpPr/>
      </xdr:nvSpPr>
      <xdr:spPr>
        <a:xfrm>
          <a:off x="10426700" y="98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830</xdr:rowOff>
    </xdr:from>
    <xdr:ext cx="469744" cy="259045"/>
    <xdr:sp macro="" textlink="">
      <xdr:nvSpPr>
        <xdr:cNvPr id="121" name="【体育館・プール】&#10;一人当たり面積該当値テキスト"/>
        <xdr:cNvSpPr txBox="1"/>
      </xdr:nvSpPr>
      <xdr:spPr>
        <a:xfrm>
          <a:off x="10566400" y="977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6" name="テキスト ボックス 1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7" name="直線コネクタ 1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8" name="テキスト ボックス 1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49" name="直線コネクタ 1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50" name="テキスト ボックス 14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1" name="直線コネクタ 1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2" name="テキスト ボックス 1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3" name="直線コネクタ 1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4" name="テキスト ボックス 1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55" name="直線コネクタ 1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56" name="テキスト ボックス 1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57" name="直線コネクタ 1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58" name="テキスト ボックス 1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59" name="直線コネクタ 1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60" name="テキスト ボックス 15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2" name="テキスト ボックス 16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154577</xdr:rowOff>
    </xdr:from>
    <xdr:to>
      <xdr:col>6</xdr:col>
      <xdr:colOff>510540</xdr:colOff>
      <xdr:row>108</xdr:row>
      <xdr:rowOff>37012</xdr:rowOff>
    </xdr:to>
    <xdr:cxnSp macro="">
      <xdr:nvCxnSpPr>
        <xdr:cNvPr id="164" name="直線コネクタ 163"/>
        <xdr:cNvCxnSpPr/>
      </xdr:nvCxnSpPr>
      <xdr:spPr>
        <a:xfrm flipV="1">
          <a:off x="4634865" y="17299577"/>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165" name="【市民会館】&#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166" name="直線コネクタ 165"/>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101254</xdr:rowOff>
    </xdr:from>
    <xdr:ext cx="405111" cy="259045"/>
    <xdr:sp macro="" textlink="">
      <xdr:nvSpPr>
        <xdr:cNvPr id="167" name="【市民会館】&#10;有形固定資産減価償却率最大値テキスト"/>
        <xdr:cNvSpPr txBox="1"/>
      </xdr:nvSpPr>
      <xdr:spPr>
        <a:xfrm>
          <a:off x="47244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6</xdr:col>
      <xdr:colOff>422275</xdr:colOff>
      <xdr:row>100</xdr:row>
      <xdr:rowOff>154577</xdr:rowOff>
    </xdr:from>
    <xdr:to>
      <xdr:col>6</xdr:col>
      <xdr:colOff>600075</xdr:colOff>
      <xdr:row>100</xdr:row>
      <xdr:rowOff>154577</xdr:rowOff>
    </xdr:to>
    <xdr:cxnSp macro="">
      <xdr:nvCxnSpPr>
        <xdr:cNvPr id="168" name="直線コネクタ 167"/>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72770</xdr:rowOff>
    </xdr:from>
    <xdr:ext cx="405111" cy="259045"/>
    <xdr:sp macro="" textlink="">
      <xdr:nvSpPr>
        <xdr:cNvPr id="169" name="【市民会館】&#10;有形固定資産減価償却率平均値テキスト"/>
        <xdr:cNvSpPr txBox="1"/>
      </xdr:nvSpPr>
      <xdr:spPr>
        <a:xfrm>
          <a:off x="47244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49893</xdr:rowOff>
    </xdr:from>
    <xdr:to>
      <xdr:col>6</xdr:col>
      <xdr:colOff>561975</xdr:colOff>
      <xdr:row>105</xdr:row>
      <xdr:rowOff>151493</xdr:rowOff>
    </xdr:to>
    <xdr:sp macro="" textlink="">
      <xdr:nvSpPr>
        <xdr:cNvPr id="170" name="フローチャート : 判断 169"/>
        <xdr:cNvSpPr/>
      </xdr:nvSpPr>
      <xdr:spPr>
        <a:xfrm>
          <a:off x="4584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1" name="テキスト ボックス 1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2" name="テキスト ボックス 1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3" name="テキスト ボックス 1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4" name="テキスト ボックス 1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5" name="テキスト ボックス 1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28666</xdr:rowOff>
    </xdr:from>
    <xdr:to>
      <xdr:col>6</xdr:col>
      <xdr:colOff>561975</xdr:colOff>
      <xdr:row>106</xdr:row>
      <xdr:rowOff>130266</xdr:rowOff>
    </xdr:to>
    <xdr:sp macro="" textlink="">
      <xdr:nvSpPr>
        <xdr:cNvPr id="176" name="円/楕円 175"/>
        <xdr:cNvSpPr/>
      </xdr:nvSpPr>
      <xdr:spPr>
        <a:xfrm>
          <a:off x="4584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7093</xdr:rowOff>
    </xdr:from>
    <xdr:ext cx="405111" cy="259045"/>
    <xdr:sp macro="" textlink="">
      <xdr:nvSpPr>
        <xdr:cNvPr id="177" name="【市民会館】&#10;有形固定資産減価償却率該当値テキスト"/>
        <xdr:cNvSpPr txBox="1"/>
      </xdr:nvSpPr>
      <xdr:spPr>
        <a:xfrm>
          <a:off x="4724400"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8" name="正方形/長方形 1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5" name="正方形/長方形 18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6" name="テキスト ボックス 1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7" name="直線コネクタ 1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88" name="直線コネクタ 1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89" name="テキスト ボックス 1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0" name="直線コネクタ 1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1" name="テキスト ボックス 1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2" name="直線コネクタ 1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3" name="テキスト ボックス 1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4" name="直線コネクタ 1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5" name="テキスト ボックス 1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6" name="直線コネクタ 1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7" name="テキスト ボックス 1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8" name="直線コネクタ 1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9" name="テキスト ボックス 1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0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95250</xdr:rowOff>
    </xdr:from>
    <xdr:to>
      <xdr:col>15</xdr:col>
      <xdr:colOff>180340</xdr:colOff>
      <xdr:row>107</xdr:row>
      <xdr:rowOff>129539</xdr:rowOff>
    </xdr:to>
    <xdr:cxnSp macro="">
      <xdr:nvCxnSpPr>
        <xdr:cNvPr id="201" name="直線コネクタ 200"/>
        <xdr:cNvCxnSpPr/>
      </xdr:nvCxnSpPr>
      <xdr:spPr>
        <a:xfrm flipV="1">
          <a:off x="10476865" y="170688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202"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203" name="直線コネクタ 202"/>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41927</xdr:rowOff>
    </xdr:from>
    <xdr:ext cx="469744" cy="259045"/>
    <xdr:sp macro="" textlink="">
      <xdr:nvSpPr>
        <xdr:cNvPr id="204" name="【市民会館】&#10;一人当たり面積最大値テキスト"/>
        <xdr:cNvSpPr txBox="1"/>
      </xdr:nvSpPr>
      <xdr:spPr>
        <a:xfrm>
          <a:off x="10566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2.100</a:t>
          </a:r>
          <a:endParaRPr kumimoji="1" lang="ja-JP" altLang="en-US" sz="1000" b="1">
            <a:latin typeface="ＭＳ Ｐゴシック"/>
          </a:endParaRPr>
        </a:p>
      </xdr:txBody>
    </xdr:sp>
    <xdr:clientData/>
  </xdr:oneCellAnchor>
  <xdr:twoCellAnchor>
    <xdr:from>
      <xdr:col>15</xdr:col>
      <xdr:colOff>92075</xdr:colOff>
      <xdr:row>99</xdr:row>
      <xdr:rowOff>95250</xdr:rowOff>
    </xdr:from>
    <xdr:to>
      <xdr:col>15</xdr:col>
      <xdr:colOff>269875</xdr:colOff>
      <xdr:row>99</xdr:row>
      <xdr:rowOff>95250</xdr:rowOff>
    </xdr:to>
    <xdr:cxnSp macro="">
      <xdr:nvCxnSpPr>
        <xdr:cNvPr id="205" name="直線コネクタ 204"/>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50309</xdr:rowOff>
    </xdr:from>
    <xdr:ext cx="469744" cy="259045"/>
    <xdr:sp macro="" textlink="">
      <xdr:nvSpPr>
        <xdr:cNvPr id="206" name="【市民会館】&#10;一人当たり面積平均値テキスト"/>
        <xdr:cNvSpPr txBox="1"/>
      </xdr:nvSpPr>
      <xdr:spPr>
        <a:xfrm>
          <a:off x="10566400" y="1805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71882</xdr:rowOff>
    </xdr:from>
    <xdr:to>
      <xdr:col>15</xdr:col>
      <xdr:colOff>231775</xdr:colOff>
      <xdr:row>106</xdr:row>
      <xdr:rowOff>2032</xdr:rowOff>
    </xdr:to>
    <xdr:sp macro="" textlink="">
      <xdr:nvSpPr>
        <xdr:cNvPr id="207" name="フローチャート : 判断 206"/>
        <xdr:cNvSpPr/>
      </xdr:nvSpPr>
      <xdr:spPr>
        <a:xfrm>
          <a:off x="10426700" y="180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08" name="テキスト ボックス 2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09" name="テキスト ボックス 2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0" name="テキスト ボックス 2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1" name="テキスト ボックス 2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2" name="テキスト ボックス 2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44450</xdr:rowOff>
    </xdr:from>
    <xdr:to>
      <xdr:col>15</xdr:col>
      <xdr:colOff>231775</xdr:colOff>
      <xdr:row>99</xdr:row>
      <xdr:rowOff>146050</xdr:rowOff>
    </xdr:to>
    <xdr:sp macro="" textlink="">
      <xdr:nvSpPr>
        <xdr:cNvPr id="213" name="円/楕円 212"/>
        <xdr:cNvSpPr/>
      </xdr:nvSpPr>
      <xdr:spPr>
        <a:xfrm>
          <a:off x="10426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168927</xdr:rowOff>
    </xdr:from>
    <xdr:ext cx="469744" cy="259045"/>
    <xdr:sp macro="" textlink="">
      <xdr:nvSpPr>
        <xdr:cNvPr id="214" name="【市民会館】&#10;一人当たり面積該当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3" name="テキスト ボックス 2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4" name="直線コネクタ 2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5" name="テキスト ボックス 2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6" name="直線コネクタ 2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7" name="テキスト ボックス 22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8" name="直線コネクタ 2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9" name="テキスト ボックス 2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0" name="直線コネクタ 2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1" name="テキスト ボックス 2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2" name="直線コネクタ 2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3" name="テキスト ボックス 2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4" name="直線コネクタ 2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5" name="テキスト ボックス 2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6" name="直線コネクタ 2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7" name="テキスト ボックス 23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9" name="テキスト ボックス 23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0"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241" name="直線コネクタ 240"/>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242"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243" name="直線コネクタ 242"/>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244"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245" name="直線コネクタ 244"/>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20519</xdr:rowOff>
    </xdr:from>
    <xdr:ext cx="405111" cy="259045"/>
    <xdr:sp macro="" textlink="">
      <xdr:nvSpPr>
        <xdr:cNvPr id="246" name="【一般廃棄物処理施設】&#10;有形固定資産減価償却率平均値テキスト"/>
        <xdr:cNvSpPr txBox="1"/>
      </xdr:nvSpPr>
      <xdr:spPr>
        <a:xfrm>
          <a:off x="16408400" y="619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247" name="フローチャート : 判断 246"/>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33564</xdr:rowOff>
    </xdr:from>
    <xdr:to>
      <xdr:col>23</xdr:col>
      <xdr:colOff>568325</xdr:colOff>
      <xdr:row>37</xdr:row>
      <xdr:rowOff>135164</xdr:rowOff>
    </xdr:to>
    <xdr:sp macro="" textlink="">
      <xdr:nvSpPr>
        <xdr:cNvPr id="253" name="円/楕円 252"/>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11991</xdr:rowOff>
    </xdr:from>
    <xdr:ext cx="405111" cy="259045"/>
    <xdr:sp macro="" textlink="">
      <xdr:nvSpPr>
        <xdr:cNvPr id="254" name="【一般廃棄物処理施設】&#10;有形固定資産減価償却率該当値テキスト"/>
        <xdr:cNvSpPr txBox="1"/>
      </xdr:nvSpPr>
      <xdr:spPr>
        <a:xfrm>
          <a:off x="16408400"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5" name="正方形/長方形 25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2" name="正方形/長方形 26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5" name="直線コネクタ 2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66" name="テキスト ボックス 2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7" name="直線コネクタ 2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68" name="テキスト ボックス 267"/>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69" name="直線コネクタ 2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70" name="テキスト ボックス 269"/>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1" name="直線コネクタ 2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72" name="テキスト ボックス 271"/>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3" name="直線コネクタ 2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4" name="テキスト ボックス 27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5" name="直線コネクタ 2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76" name="テキスト ボックス 27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78" name="テキスト ボックス 2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280" name="直線コネクタ 279"/>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281"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282" name="直線コネクタ 281"/>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283"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284" name="直線コネクタ 283"/>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87197</xdr:rowOff>
    </xdr:from>
    <xdr:ext cx="599010" cy="259045"/>
    <xdr:sp macro="" textlink="">
      <xdr:nvSpPr>
        <xdr:cNvPr id="285" name="【一般廃棄物処理施設】&#10;一人当たり有形固定資産（償却資産）額平均値テキスト"/>
        <xdr:cNvSpPr txBox="1"/>
      </xdr:nvSpPr>
      <xdr:spPr>
        <a:xfrm>
          <a:off x="22250400" y="711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286" name="フローチャート : 判断 285"/>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84970</xdr:rowOff>
    </xdr:from>
    <xdr:to>
      <xdr:col>32</xdr:col>
      <xdr:colOff>238125</xdr:colOff>
      <xdr:row>41</xdr:row>
      <xdr:rowOff>15120</xdr:rowOff>
    </xdr:to>
    <xdr:sp macro="" textlink="">
      <xdr:nvSpPr>
        <xdr:cNvPr id="292" name="円/楕円 291"/>
        <xdr:cNvSpPr/>
      </xdr:nvSpPr>
      <xdr:spPr>
        <a:xfrm>
          <a:off x="22110700" y="69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107847</xdr:rowOff>
    </xdr:from>
    <xdr:ext cx="599010" cy="259045"/>
    <xdr:sp macro="" textlink="">
      <xdr:nvSpPr>
        <xdr:cNvPr id="293" name="【一般廃棄物処理施設】&#10;一人当たり有形固定資産（償却資産）額該当値テキスト"/>
        <xdr:cNvSpPr txBox="1"/>
      </xdr:nvSpPr>
      <xdr:spPr>
        <a:xfrm>
          <a:off x="22250400" y="679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917,589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4" name="正方形/長方形 29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1" name="正方形/長方形 300"/>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2" name="正方形/長方形 30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9" name="正方形/長方形 308"/>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10" name="正方形/長方形 30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1" name="正方形/長方形 3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2" name="正方形/長方形 3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3" name="正方形/長方形 3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4" name="正方形/長方形 3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5" name="正方形/長方形 3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6" name="正方形/長方形 3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7" name="正方形/長方形 31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8" name="テキスト ボックス 3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9" name="直線コネクタ 3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0" name="テキスト ボックス 31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1" name="直線コネクタ 3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2" name="テキスト ボックス 32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3" name="直線コネクタ 3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4" name="テキスト ボックス 3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5" name="直線コネクタ 3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6" name="テキスト ボックス 3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7" name="直線コネクタ 3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8" name="テキスト ボックス 3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9" name="直線コネクタ 3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0" name="テキスト ボックス 3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1" name="直線コネクタ 3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2" name="テキスト ボックス 3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3"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334" name="直線コネクタ 333"/>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335"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336" name="直線コネクタ 335"/>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337"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338" name="直線コネクタ 337"/>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146702</xdr:rowOff>
    </xdr:from>
    <xdr:ext cx="405111" cy="259045"/>
    <xdr:sp macro="" textlink="">
      <xdr:nvSpPr>
        <xdr:cNvPr id="339" name="【消防施設】&#10;有形固定資産減価償却率平均値テキスト"/>
        <xdr:cNvSpPr txBox="1"/>
      </xdr:nvSpPr>
      <xdr:spPr>
        <a:xfrm>
          <a:off x="16408400" y="1386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340" name="フローチャート : 判断 339"/>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1" name="テキスト ボックス 3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2" name="テキスト ボックス 3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3" name="テキスト ボックス 3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4" name="テキスト ボックス 3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5" name="テキスト ボックス 3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8255</xdr:rowOff>
    </xdr:from>
    <xdr:to>
      <xdr:col>23</xdr:col>
      <xdr:colOff>568325</xdr:colOff>
      <xdr:row>79</xdr:row>
      <xdr:rowOff>109855</xdr:rowOff>
    </xdr:to>
    <xdr:sp macro="" textlink="">
      <xdr:nvSpPr>
        <xdr:cNvPr id="346" name="円/楕円 345"/>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94632</xdr:rowOff>
    </xdr:from>
    <xdr:ext cx="405111" cy="259045"/>
    <xdr:sp macro="" textlink="">
      <xdr:nvSpPr>
        <xdr:cNvPr id="347" name="【消防施設】&#10;有形固定資産減価償却率該当値テキスト"/>
        <xdr:cNvSpPr txBox="1"/>
      </xdr:nvSpPr>
      <xdr:spPr>
        <a:xfrm>
          <a:off x="16408400"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8" name="正方形/長方形 34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9" name="正方形/長方形 3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0" name="正方形/長方形 3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1" name="正方形/長方形 3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2" name="正方形/長方形 3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3" name="正方形/長方形 3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4" name="正方形/長方形 3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5" name="正方形/長方形 35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6" name="テキスト ボックス 3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7" name="直線コネクタ 3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8" name="テキスト ボックス 3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359" name="直線コネクタ 3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0" name="テキスト ボックス 3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1" name="直線コネクタ 3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2" name="テキスト ボックス 3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3" name="直線コネクタ 3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4" name="テキスト ボックス 3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5" name="直線コネクタ 3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6" name="テキスト ボックス 3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7" name="直線コネクタ 3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8" name="テキスト ボックス 3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370" name="直線コネクタ 369"/>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371"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372" name="直線コネクタ 371"/>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373"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374" name="直線コネクタ 373"/>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89171</xdr:rowOff>
    </xdr:from>
    <xdr:ext cx="469744" cy="259045"/>
    <xdr:sp macro="" textlink="">
      <xdr:nvSpPr>
        <xdr:cNvPr id="375" name="【消防施設】&#10;一人当たり面積平均値テキスト"/>
        <xdr:cNvSpPr txBox="1"/>
      </xdr:nvSpPr>
      <xdr:spPr>
        <a:xfrm>
          <a:off x="22250400" y="1414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376" name="フローチャート : 判断 375"/>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7" name="テキスト ボックス 3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8" name="テキスト ボックス 3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9" name="テキスト ボックス 3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0" name="テキスト ボックス 3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1" name="テキスト ボックス 3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17018</xdr:rowOff>
    </xdr:from>
    <xdr:to>
      <xdr:col>32</xdr:col>
      <xdr:colOff>238125</xdr:colOff>
      <xdr:row>79</xdr:row>
      <xdr:rowOff>118618</xdr:rowOff>
    </xdr:to>
    <xdr:sp macro="" textlink="">
      <xdr:nvSpPr>
        <xdr:cNvPr id="382" name="円/楕円 381"/>
        <xdr:cNvSpPr/>
      </xdr:nvSpPr>
      <xdr:spPr>
        <a:xfrm>
          <a:off x="22110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141495</xdr:rowOff>
    </xdr:from>
    <xdr:ext cx="469744" cy="259045"/>
    <xdr:sp macro="" textlink="">
      <xdr:nvSpPr>
        <xdr:cNvPr id="383" name="【消防施設】&#10;一人当たり面積該当値テキスト"/>
        <xdr:cNvSpPr txBox="1"/>
      </xdr:nvSpPr>
      <xdr:spPr>
        <a:xfrm>
          <a:off x="22250400"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4" name="正方形/長方形 38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1" name="正方形/長方形 39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4" name="テキスト ボックス 3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5" name="直線コネクタ 3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6" name="テキスト ボックス 3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7" name="直線コネクタ 3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8" name="テキスト ボックス 3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9" name="直線コネクタ 3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0" name="テキスト ボックス 3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1" name="直線コネクタ 4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2" name="テキスト ボックス 4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3" name="直線コネクタ 4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4" name="テキスト ボックス 4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5" name="直線コネクタ 4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6" name="テキスト ボックス 4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7"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08" name="直線コネクタ 407"/>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09"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10" name="直線コネクタ 40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1"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2" name="直線コネクタ 411"/>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413"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14" name="フローチャート : 判断 413"/>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5" name="テキスト ボックス 4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6" name="テキスト ボックス 4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7" name="テキスト ボックス 4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8" name="テキスト ボックス 4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9" name="テキスト ボックス 4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63500</xdr:rowOff>
    </xdr:from>
    <xdr:to>
      <xdr:col>23</xdr:col>
      <xdr:colOff>568325</xdr:colOff>
      <xdr:row>100</xdr:row>
      <xdr:rowOff>165100</xdr:rowOff>
    </xdr:to>
    <xdr:sp macro="" textlink="">
      <xdr:nvSpPr>
        <xdr:cNvPr id="420" name="円/楕円 419"/>
        <xdr:cNvSpPr/>
      </xdr:nvSpPr>
      <xdr:spPr>
        <a:xfrm>
          <a:off x="16268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5097</xdr:rowOff>
    </xdr:from>
    <xdr:ext cx="405111" cy="259045"/>
    <xdr:sp macro="" textlink="">
      <xdr:nvSpPr>
        <xdr:cNvPr id="421" name="【庁舎】&#10;有形固定資産減価償却率該当値テキスト"/>
        <xdr:cNvSpPr txBox="1"/>
      </xdr:nvSpPr>
      <xdr:spPr>
        <a:xfrm>
          <a:off x="16408400" y="1715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2" name="正方形/長方形 42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3" name="正方形/長方形 4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4" name="正方形/長方形 4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5" name="正方形/長方形 4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6" name="正方形/長方形 4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7" name="正方形/長方形 4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8" name="正方形/長方形 4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9" name="正方形/長方形 42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0" name="テキスト ボックス 4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1" name="直線コネクタ 4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2" name="直線コネクタ 4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3" name="テキスト ボックス 4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4" name="直線コネクタ 4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5" name="テキスト ボックス 4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36" name="直線コネクタ 4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37" name="テキスト ボックス 4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38" name="直線コネクタ 4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39" name="テキスト ボックス 4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0" name="直線コネクタ 4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1" name="テキスト ボックス 4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2" name="直線コネクタ 4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3" name="テキスト ボックス 4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4" name="直線コネクタ 4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5" name="テキスト ボックス 4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47" name="直線コネクタ 446"/>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48"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49" name="直線コネクタ 448"/>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50"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51" name="直線コネクタ 450"/>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452"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3" name="フローチャート : 判断 452"/>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4" name="テキスト ボックス 4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5" name="テキスト ボックス 4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6" name="テキスト ボックス 4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7" name="テキスト ボックス 4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8" name="テキスト ボックス 4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60669</xdr:rowOff>
    </xdr:from>
    <xdr:to>
      <xdr:col>32</xdr:col>
      <xdr:colOff>238125</xdr:colOff>
      <xdr:row>107</xdr:row>
      <xdr:rowOff>162269</xdr:rowOff>
    </xdr:to>
    <xdr:sp macro="" textlink="">
      <xdr:nvSpPr>
        <xdr:cNvPr id="459" name="円/楕円 458"/>
        <xdr:cNvSpPr/>
      </xdr:nvSpPr>
      <xdr:spPr>
        <a:xfrm>
          <a:off x="22110700" y="184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39096</xdr:rowOff>
    </xdr:from>
    <xdr:ext cx="469744" cy="259045"/>
    <xdr:sp macro="" textlink="">
      <xdr:nvSpPr>
        <xdr:cNvPr id="460" name="【庁舎】&#10;一人当たり面積該当値テキスト"/>
        <xdr:cNvSpPr txBox="1"/>
      </xdr:nvSpPr>
      <xdr:spPr>
        <a:xfrm>
          <a:off x="22250400" y="1838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1" name="正方形/長方形 4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2" name="正方形/長方形 4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3" name="テキスト ボックス 4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・類似団体と比較して特に有形固定資産減価償却率が高くなっている施設は、体育館、消防施設、庁舎である。</a:t>
          </a:r>
          <a:endParaRPr lang="ja-JP" altLang="ja-JP" sz="1600">
            <a:effectLst/>
          </a:endParaRPr>
        </a:p>
        <a:p>
          <a:r>
            <a:rPr kumimoji="1" lang="ja-JP" altLang="ja-JP" sz="1600" baseline="0">
              <a:solidFill>
                <a:schemeClr val="dk1"/>
              </a:solidFill>
              <a:effectLst/>
              <a:latin typeface="+mn-lt"/>
              <a:ea typeface="+mn-ea"/>
              <a:cs typeface="+mn-cs"/>
            </a:rPr>
            <a:t> 消防施設、庁舎ともに昭和４０年代に建設されており、耐用年数を経過しているためである。いずれの施設も平成３２年度までに耐震改修を実施し老朽化対策に取り組んでいくこととしている。</a:t>
          </a:r>
          <a:endParaRPr lang="ja-JP" altLang="ja-JP" sz="1600">
            <a:effectLst/>
          </a:endParaRPr>
        </a:p>
        <a:p>
          <a:endParaRPr kumimoji="1" lang="ja-JP" altLang="en-US" sz="16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人口減少や全国平均を上回る高齢化比率（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％）に加え、基幹産業である一次産業の担い手不足による衰退、公共事業の縮減により、個人・法人税は、大きな伸びが期待できない状況であり、指数「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」と自主財源に乏しく、平均類団・全国平均を下回っている状況にある。今後も指数が大きく伸びることは期待できないため、歳出の一層の適正合理化を図り、財政の健全化を図る。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5" name="直線コネクタ 74"/>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8" name="直線コネクタ 77"/>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り、類団平均・全国平均は以前として下回っている。今後とも事務事業の見直しを進めるとともに、すべての事務事業の優先度を点検し、優先度の低い事務事業について計画的に廃止・縮小を進め、経常経費の削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142029</xdr:rowOff>
    </xdr:from>
    <xdr:to>
      <xdr:col>7</xdr:col>
      <xdr:colOff>152400</xdr:colOff>
      <xdr:row>61</xdr:row>
      <xdr:rowOff>115358</xdr:rowOff>
    </xdr:to>
    <xdr:cxnSp macro="">
      <xdr:nvCxnSpPr>
        <xdr:cNvPr id="132" name="直線コネクタ 131"/>
        <xdr:cNvCxnSpPr/>
      </xdr:nvCxnSpPr>
      <xdr:spPr>
        <a:xfrm flipV="1">
          <a:off x="4114800" y="10429029"/>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115358</xdr:rowOff>
    </xdr:to>
    <xdr:cxnSp macro="">
      <xdr:nvCxnSpPr>
        <xdr:cNvPr id="135" name="直線コネクタ 134"/>
        <xdr:cNvCxnSpPr/>
      </xdr:nvCxnSpPr>
      <xdr:spPr>
        <a:xfrm>
          <a:off x="3225800" y="103928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33444</xdr:rowOff>
    </xdr:from>
    <xdr:to>
      <xdr:col>4</xdr:col>
      <xdr:colOff>482600</xdr:colOff>
      <xdr:row>60</xdr:row>
      <xdr:rowOff>105833</xdr:rowOff>
    </xdr:to>
    <xdr:cxnSp macro="">
      <xdr:nvCxnSpPr>
        <xdr:cNvPr id="138" name="直線コネクタ 137"/>
        <xdr:cNvCxnSpPr/>
      </xdr:nvCxnSpPr>
      <xdr:spPr>
        <a:xfrm>
          <a:off x="2336800" y="1032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33444</xdr:rowOff>
    </xdr:from>
    <xdr:to>
      <xdr:col>3</xdr:col>
      <xdr:colOff>279400</xdr:colOff>
      <xdr:row>63</xdr:row>
      <xdr:rowOff>49954</xdr:rowOff>
    </xdr:to>
    <xdr:cxnSp macro="">
      <xdr:nvCxnSpPr>
        <xdr:cNvPr id="141" name="直線コネクタ 140"/>
        <xdr:cNvCxnSpPr/>
      </xdr:nvCxnSpPr>
      <xdr:spPr>
        <a:xfrm flipV="1">
          <a:off x="1447800" y="10320444"/>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51" name="円/楕円 150"/>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107756</xdr:rowOff>
    </xdr:from>
    <xdr:ext cx="762000" cy="259045"/>
    <xdr:sp macro="" textlink="">
      <xdr:nvSpPr>
        <xdr:cNvPr id="152" name="財政構造の弾力性該当値テキスト"/>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64558</xdr:rowOff>
    </xdr:from>
    <xdr:to>
      <xdr:col>6</xdr:col>
      <xdr:colOff>50800</xdr:colOff>
      <xdr:row>61</xdr:row>
      <xdr:rowOff>166158</xdr:rowOff>
    </xdr:to>
    <xdr:sp macro="" textlink="">
      <xdr:nvSpPr>
        <xdr:cNvPr id="153" name="円/楕円 152"/>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4885</xdr:rowOff>
    </xdr:from>
    <xdr:ext cx="736600" cy="259045"/>
    <xdr:sp macro="" textlink="">
      <xdr:nvSpPr>
        <xdr:cNvPr id="154" name="テキスト ボックス 153"/>
        <xdr:cNvSpPr txBox="1"/>
      </xdr:nvSpPr>
      <xdr:spPr>
        <a:xfrm>
          <a:off x="3733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5" name="円/楕円 154"/>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6" name="テキスト ボックス 155"/>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154094</xdr:rowOff>
    </xdr:from>
    <xdr:to>
      <xdr:col>3</xdr:col>
      <xdr:colOff>330200</xdr:colOff>
      <xdr:row>60</xdr:row>
      <xdr:rowOff>84244</xdr:rowOff>
    </xdr:to>
    <xdr:sp macro="" textlink="">
      <xdr:nvSpPr>
        <xdr:cNvPr id="157" name="円/楕円 156"/>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94421</xdr:rowOff>
    </xdr:from>
    <xdr:ext cx="762000" cy="259045"/>
    <xdr:sp macro="" textlink="">
      <xdr:nvSpPr>
        <xdr:cNvPr id="158" name="テキスト ボックス 157"/>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9" name="円/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60" name="テキスト ボックス 159"/>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[662,362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村は約「</a:t>
          </a:r>
          <a:r>
            <a:rPr kumimoji="1" lang="en-US" altLang="ja-JP" sz="1300" b="0" i="0" u="none" strike="noStrike" kern="0" cap="none" spc="0" normalizeH="0" baseline="0" noProof="0">
              <a:ln>
                <a:noFill/>
              </a:ln>
              <a:solidFill>
                <a:prstClr val="black"/>
              </a:solidFill>
              <a:effectLst/>
              <a:uLnTx/>
              <a:uFillTx/>
              <a:latin typeface="+mn-lt"/>
              <a:ea typeface="+mn-ea"/>
              <a:cs typeface="+mn-cs"/>
            </a:rPr>
            <a:t>66</a:t>
          </a:r>
          <a:r>
            <a:rPr kumimoji="1" lang="ja-JP" altLang="ja-JP" sz="1300" b="0" i="0" u="none" strike="noStrike" kern="0" cap="none" spc="0" normalizeH="0" baseline="0" noProof="0">
              <a:ln>
                <a:noFill/>
              </a:ln>
              <a:solidFill>
                <a:prstClr val="black"/>
              </a:solidFill>
              <a:effectLst/>
              <a:uLnTx/>
              <a:uFillTx/>
              <a:latin typeface="+mn-lt"/>
              <a:ea typeface="+mn-ea"/>
              <a:cs typeface="+mn-cs"/>
            </a:rPr>
            <a:t>万円」となっており、</a:t>
          </a:r>
          <a:r>
            <a:rPr kumimoji="1" lang="ja-JP" altLang="en-US" sz="1300" b="0" i="0" u="none" strike="noStrike" kern="0" cap="none" spc="0" normalizeH="0" baseline="0" noProof="0">
              <a:ln>
                <a:noFill/>
              </a:ln>
              <a:solidFill>
                <a:prstClr val="black"/>
              </a:solidFill>
              <a:effectLst/>
              <a:uLnTx/>
              <a:uFillTx/>
              <a:latin typeface="+mn-lt"/>
              <a:ea typeface="+mn-ea"/>
              <a:cs typeface="+mn-cs"/>
            </a:rPr>
            <a:t>上向き傾向で</a:t>
          </a:r>
          <a:r>
            <a:rPr kumimoji="1" lang="ja-JP" altLang="ja-JP" sz="1300" b="0" i="0" u="none" strike="noStrike" kern="0" cap="none" spc="0" normalizeH="0" baseline="0" noProof="0">
              <a:ln>
                <a:noFill/>
              </a:ln>
              <a:solidFill>
                <a:prstClr val="black"/>
              </a:solidFill>
              <a:effectLst/>
              <a:uLnTx/>
              <a:uFillTx/>
              <a:latin typeface="+mn-lt"/>
              <a:ea typeface="+mn-ea"/>
              <a:cs typeface="+mn-cs"/>
            </a:rPr>
            <a:t>推移している。この指標は小規模自治体の行政コストが高くなる傾向を示すものである。村の場合は、人件費がその大部分を占めることとなり、これまでも経常経費の削減を実施してきているものの、なお一層のコスト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28031</xdr:rowOff>
    </xdr:from>
    <xdr:to>
      <xdr:col>7</xdr:col>
      <xdr:colOff>152400</xdr:colOff>
      <xdr:row>84</xdr:row>
      <xdr:rowOff>102499</xdr:rowOff>
    </xdr:to>
    <xdr:cxnSp macro="">
      <xdr:nvCxnSpPr>
        <xdr:cNvPr id="196" name="直線コネクタ 195"/>
        <xdr:cNvCxnSpPr/>
      </xdr:nvCxnSpPr>
      <xdr:spPr>
        <a:xfrm>
          <a:off x="4114800" y="14429831"/>
          <a:ext cx="838200" cy="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164529</xdr:rowOff>
    </xdr:from>
    <xdr:to>
      <xdr:col>6</xdr:col>
      <xdr:colOff>0</xdr:colOff>
      <xdr:row>84</xdr:row>
      <xdr:rowOff>28031</xdr:rowOff>
    </xdr:to>
    <xdr:cxnSp macro="">
      <xdr:nvCxnSpPr>
        <xdr:cNvPr id="199" name="直線コネクタ 198"/>
        <xdr:cNvCxnSpPr/>
      </xdr:nvCxnSpPr>
      <xdr:spPr>
        <a:xfrm>
          <a:off x="3225800" y="14394879"/>
          <a:ext cx="889000" cy="3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161694</xdr:rowOff>
    </xdr:from>
    <xdr:to>
      <xdr:col>4</xdr:col>
      <xdr:colOff>482600</xdr:colOff>
      <xdr:row>83</xdr:row>
      <xdr:rowOff>164529</xdr:rowOff>
    </xdr:to>
    <xdr:cxnSp macro="">
      <xdr:nvCxnSpPr>
        <xdr:cNvPr id="202" name="直線コネクタ 201"/>
        <xdr:cNvCxnSpPr/>
      </xdr:nvCxnSpPr>
      <xdr:spPr>
        <a:xfrm>
          <a:off x="2336800" y="1439204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161694</xdr:rowOff>
    </xdr:from>
    <xdr:to>
      <xdr:col>3</xdr:col>
      <xdr:colOff>279400</xdr:colOff>
      <xdr:row>84</xdr:row>
      <xdr:rowOff>62585</xdr:rowOff>
    </xdr:to>
    <xdr:cxnSp macro="">
      <xdr:nvCxnSpPr>
        <xdr:cNvPr id="205" name="直線コネクタ 204"/>
        <xdr:cNvCxnSpPr/>
      </xdr:nvCxnSpPr>
      <xdr:spPr>
        <a:xfrm flipV="1">
          <a:off x="1447800" y="14392044"/>
          <a:ext cx="889000" cy="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51699</xdr:rowOff>
    </xdr:from>
    <xdr:to>
      <xdr:col>7</xdr:col>
      <xdr:colOff>203200</xdr:colOff>
      <xdr:row>84</xdr:row>
      <xdr:rowOff>153299</xdr:rowOff>
    </xdr:to>
    <xdr:sp macro="" textlink="">
      <xdr:nvSpPr>
        <xdr:cNvPr id="215" name="円/楕円 214"/>
        <xdr:cNvSpPr/>
      </xdr:nvSpPr>
      <xdr:spPr>
        <a:xfrm>
          <a:off x="4902200" y="14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23776</xdr:rowOff>
    </xdr:from>
    <xdr:ext cx="762000" cy="259045"/>
    <xdr:sp macro="" textlink="">
      <xdr:nvSpPr>
        <xdr:cNvPr id="216" name="人件費・物件費等の状況該当値テキスト"/>
        <xdr:cNvSpPr txBox="1"/>
      </xdr:nvSpPr>
      <xdr:spPr>
        <a:xfrm>
          <a:off x="5041900" y="1442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662,362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148681</xdr:rowOff>
    </xdr:from>
    <xdr:to>
      <xdr:col>6</xdr:col>
      <xdr:colOff>50800</xdr:colOff>
      <xdr:row>84</xdr:row>
      <xdr:rowOff>78831</xdr:rowOff>
    </xdr:to>
    <xdr:sp macro="" textlink="">
      <xdr:nvSpPr>
        <xdr:cNvPr id="217" name="円/楕円 216"/>
        <xdr:cNvSpPr/>
      </xdr:nvSpPr>
      <xdr:spPr>
        <a:xfrm>
          <a:off x="4064000" y="143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63608</xdr:rowOff>
    </xdr:from>
    <xdr:ext cx="736600" cy="259045"/>
    <xdr:sp macro="" textlink="">
      <xdr:nvSpPr>
        <xdr:cNvPr id="218" name="テキスト ボックス 217"/>
        <xdr:cNvSpPr txBox="1"/>
      </xdr:nvSpPr>
      <xdr:spPr>
        <a:xfrm>
          <a:off x="3733800" y="144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597,553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113729</xdr:rowOff>
    </xdr:from>
    <xdr:to>
      <xdr:col>4</xdr:col>
      <xdr:colOff>533400</xdr:colOff>
      <xdr:row>84</xdr:row>
      <xdr:rowOff>43879</xdr:rowOff>
    </xdr:to>
    <xdr:sp macro="" textlink="">
      <xdr:nvSpPr>
        <xdr:cNvPr id="219" name="円/楕円 218"/>
        <xdr:cNvSpPr/>
      </xdr:nvSpPr>
      <xdr:spPr>
        <a:xfrm>
          <a:off x="3175000" y="143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28656</xdr:rowOff>
    </xdr:from>
    <xdr:ext cx="762000" cy="259045"/>
    <xdr:sp macro="" textlink="">
      <xdr:nvSpPr>
        <xdr:cNvPr id="220" name="テキスト ボックス 219"/>
        <xdr:cNvSpPr txBox="1"/>
      </xdr:nvSpPr>
      <xdr:spPr>
        <a:xfrm>
          <a:off x="2844800" y="144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110894</xdr:rowOff>
    </xdr:from>
    <xdr:to>
      <xdr:col>3</xdr:col>
      <xdr:colOff>330200</xdr:colOff>
      <xdr:row>84</xdr:row>
      <xdr:rowOff>41044</xdr:rowOff>
    </xdr:to>
    <xdr:sp macro="" textlink="">
      <xdr:nvSpPr>
        <xdr:cNvPr id="221" name="円/楕円 220"/>
        <xdr:cNvSpPr/>
      </xdr:nvSpPr>
      <xdr:spPr>
        <a:xfrm>
          <a:off x="2286000" y="143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25821</xdr:rowOff>
    </xdr:from>
    <xdr:ext cx="762000" cy="259045"/>
    <xdr:sp macro="" textlink="">
      <xdr:nvSpPr>
        <xdr:cNvPr id="222" name="テキスト ボックス 221"/>
        <xdr:cNvSpPr txBox="1"/>
      </xdr:nvSpPr>
      <xdr:spPr>
        <a:xfrm>
          <a:off x="1955800" y="1442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564,667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11785</xdr:rowOff>
    </xdr:from>
    <xdr:to>
      <xdr:col>2</xdr:col>
      <xdr:colOff>127000</xdr:colOff>
      <xdr:row>84</xdr:row>
      <xdr:rowOff>113385</xdr:rowOff>
    </xdr:to>
    <xdr:sp macro="" textlink="">
      <xdr:nvSpPr>
        <xdr:cNvPr id="223" name="円/楕円 222"/>
        <xdr:cNvSpPr/>
      </xdr:nvSpPr>
      <xdr:spPr>
        <a:xfrm>
          <a:off x="1397000" y="144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98162</xdr:rowOff>
    </xdr:from>
    <xdr:ext cx="762000" cy="259045"/>
    <xdr:sp macro="" textlink="">
      <xdr:nvSpPr>
        <xdr:cNvPr id="224" name="テキスト ボックス 223"/>
        <xdr:cNvSpPr txBox="1"/>
      </xdr:nvSpPr>
      <xdr:spPr>
        <a:xfrm>
          <a:off x="1066800" y="144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627,625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類団平均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をやや下回り・</a:t>
          </a:r>
          <a:r>
            <a:rPr kumimoji="1" lang="ja-JP" altLang="ja-JP" sz="1300" b="0" i="0" u="none" strike="noStrike" kern="0" cap="none" spc="0" normalizeH="0" baseline="0" noProof="0">
              <a:ln>
                <a:noFill/>
              </a:ln>
              <a:solidFill>
                <a:prstClr val="black"/>
              </a:solidFill>
              <a:effectLst/>
              <a:uLnTx/>
              <a:uFillTx/>
              <a:latin typeface="+mn-lt"/>
              <a:ea typeface="+mn-ea"/>
              <a:cs typeface="+mn-cs"/>
            </a:rPr>
            <a:t>全国平均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下回っている。今後も総体的に職員給与の適正化に努める。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142494</xdr:rowOff>
    </xdr:from>
    <xdr:to>
      <xdr:col>24</xdr:col>
      <xdr:colOff>558800</xdr:colOff>
      <xdr:row>88</xdr:row>
      <xdr:rowOff>9652</xdr:rowOff>
    </xdr:to>
    <xdr:cxnSp macro="">
      <xdr:nvCxnSpPr>
        <xdr:cNvPr id="256" name="直線コネクタ 255"/>
        <xdr:cNvCxnSpPr/>
      </xdr:nvCxnSpPr>
      <xdr:spPr>
        <a:xfrm flipV="1">
          <a:off x="16179800" y="150586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xdr:rowOff>
    </xdr:from>
    <xdr:to>
      <xdr:col>23</xdr:col>
      <xdr:colOff>406400</xdr:colOff>
      <xdr:row>88</xdr:row>
      <xdr:rowOff>19304</xdr:rowOff>
    </xdr:to>
    <xdr:cxnSp macro="">
      <xdr:nvCxnSpPr>
        <xdr:cNvPr id="259" name="直線コネクタ 258"/>
        <xdr:cNvCxnSpPr/>
      </xdr:nvCxnSpPr>
      <xdr:spPr>
        <a:xfrm flipV="1">
          <a:off x="15290800" y="1509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1" name="テキスト ボックス 260"/>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19304</xdr:rowOff>
    </xdr:from>
    <xdr:to>
      <xdr:col>22</xdr:col>
      <xdr:colOff>203200</xdr:colOff>
      <xdr:row>89</xdr:row>
      <xdr:rowOff>151892</xdr:rowOff>
    </xdr:to>
    <xdr:cxnSp macro="">
      <xdr:nvCxnSpPr>
        <xdr:cNvPr id="262" name="直線コネクタ 261"/>
        <xdr:cNvCxnSpPr/>
      </xdr:nvCxnSpPr>
      <xdr:spPr>
        <a:xfrm flipV="1">
          <a:off x="14401800" y="1510690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4" name="テキスト ボックス 263"/>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151892</xdr:rowOff>
    </xdr:from>
    <xdr:to>
      <xdr:col>21</xdr:col>
      <xdr:colOff>0</xdr:colOff>
      <xdr:row>90</xdr:row>
      <xdr:rowOff>4572</xdr:rowOff>
    </xdr:to>
    <xdr:cxnSp macro="">
      <xdr:nvCxnSpPr>
        <xdr:cNvPr id="265" name="直線コネクタ 264"/>
        <xdr:cNvCxnSpPr/>
      </xdr:nvCxnSpPr>
      <xdr:spPr>
        <a:xfrm flipV="1">
          <a:off x="13512800" y="154109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60723</xdr:rowOff>
    </xdr:from>
    <xdr:ext cx="762000" cy="259045"/>
    <xdr:sp macro="" textlink="">
      <xdr:nvSpPr>
        <xdr:cNvPr id="269" name="テキスト ボックス 268"/>
        <xdr:cNvSpPr txBox="1"/>
      </xdr:nvSpPr>
      <xdr:spPr>
        <a:xfrm>
          <a:off x="1313180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91694</xdr:rowOff>
    </xdr:from>
    <xdr:to>
      <xdr:col>24</xdr:col>
      <xdr:colOff>609600</xdr:colOff>
      <xdr:row>88</xdr:row>
      <xdr:rowOff>21844</xdr:rowOff>
    </xdr:to>
    <xdr:sp macro="" textlink="">
      <xdr:nvSpPr>
        <xdr:cNvPr id="275" name="円/楕円 274"/>
        <xdr:cNvSpPr/>
      </xdr:nvSpPr>
      <xdr:spPr>
        <a:xfrm>
          <a:off x="169672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108221</xdr:rowOff>
    </xdr:from>
    <xdr:ext cx="762000" cy="259045"/>
    <xdr:sp macro="" textlink="">
      <xdr:nvSpPr>
        <xdr:cNvPr id="276" name="給与水準   （国との比較）該当値テキスト"/>
        <xdr:cNvSpPr txBox="1"/>
      </xdr:nvSpPr>
      <xdr:spPr>
        <a:xfrm>
          <a:off x="171069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7" name="円/楕円 276"/>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45229</xdr:rowOff>
    </xdr:from>
    <xdr:ext cx="736600" cy="259045"/>
    <xdr:sp macro="" textlink="">
      <xdr:nvSpPr>
        <xdr:cNvPr id="278" name="テキスト ボックス 277"/>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9" name="円/楕円 278"/>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80" name="テキスト ボックス 279"/>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101092</xdr:rowOff>
    </xdr:from>
    <xdr:to>
      <xdr:col>21</xdr:col>
      <xdr:colOff>50800</xdr:colOff>
      <xdr:row>90</xdr:row>
      <xdr:rowOff>31242</xdr:rowOff>
    </xdr:to>
    <xdr:sp macro="" textlink="">
      <xdr:nvSpPr>
        <xdr:cNvPr id="281" name="円/楕円 280"/>
        <xdr:cNvSpPr/>
      </xdr:nvSpPr>
      <xdr:spPr>
        <a:xfrm>
          <a:off x="14351000" y="153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41419</xdr:rowOff>
    </xdr:from>
    <xdr:ext cx="762000" cy="259045"/>
    <xdr:sp macro="" textlink="">
      <xdr:nvSpPr>
        <xdr:cNvPr id="282" name="テキスト ボックス 281"/>
        <xdr:cNvSpPr txBox="1"/>
      </xdr:nvSpPr>
      <xdr:spPr>
        <a:xfrm>
          <a:off x="14020800" y="1512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83" name="円/楕円 282"/>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4" name="テキスト ボックス 283"/>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類団平均・全国平均には及ばないものの、</a:t>
          </a:r>
          <a:r>
            <a:rPr kumimoji="1" lang="ja-JP" altLang="en-US" sz="1300" b="0" i="0" u="none" strike="noStrike" kern="0" cap="none" spc="0" normalizeH="0" baseline="0" noProof="0">
              <a:ln>
                <a:noFill/>
              </a:ln>
              <a:solidFill>
                <a:prstClr val="black"/>
              </a:solidFill>
              <a:effectLst/>
              <a:uLnTx/>
              <a:uFillTx/>
              <a:latin typeface="+mn-lt"/>
              <a:ea typeface="+mn-ea"/>
              <a:cs typeface="+mn-cs"/>
            </a:rPr>
            <a:t>人口の減少により率は上向きとなっているが職員数は適正な</a:t>
          </a:r>
          <a:r>
            <a:rPr kumimoji="1" lang="ja-JP" altLang="ja-JP" sz="1300" b="0" i="0" u="none" strike="noStrike" kern="0" cap="none" spc="0" normalizeH="0" baseline="0" noProof="0">
              <a:ln>
                <a:noFill/>
              </a:ln>
              <a:solidFill>
                <a:prstClr val="black"/>
              </a:solidFill>
              <a:effectLst/>
              <a:uLnTx/>
              <a:uFillTx/>
              <a:latin typeface="+mn-lt"/>
              <a:ea typeface="+mn-ea"/>
              <a:cs typeface="+mn-cs"/>
            </a:rPr>
            <a:t>定員管理</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により横ばいで推移し</a:t>
          </a:r>
          <a:r>
            <a:rPr kumimoji="1" lang="ja-JP" altLang="ja-JP" sz="1300" b="0" i="0" u="none" strike="noStrike" kern="0" cap="none" spc="0" normalizeH="0" baseline="0" noProof="0">
              <a:ln>
                <a:noFill/>
              </a:ln>
              <a:solidFill>
                <a:prstClr val="black"/>
              </a:solidFill>
              <a:effectLst/>
              <a:uLnTx/>
              <a:uFillTx/>
              <a:latin typeface="+mn-lt"/>
              <a:ea typeface="+mn-ea"/>
              <a:cs typeface="+mn-cs"/>
            </a:rPr>
            <a:t>ており、今後も引き続き一層の適正化を図る。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153276</xdr:rowOff>
    </xdr:from>
    <xdr:to>
      <xdr:col>24</xdr:col>
      <xdr:colOff>558800</xdr:colOff>
      <xdr:row>63</xdr:row>
      <xdr:rowOff>3302</xdr:rowOff>
    </xdr:to>
    <xdr:cxnSp macro="">
      <xdr:nvCxnSpPr>
        <xdr:cNvPr id="316" name="直線コネクタ 315"/>
        <xdr:cNvCxnSpPr/>
      </xdr:nvCxnSpPr>
      <xdr:spPr>
        <a:xfrm flipV="1">
          <a:off x="16179800" y="1078317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83782</xdr:rowOff>
    </xdr:from>
    <xdr:to>
      <xdr:col>23</xdr:col>
      <xdr:colOff>406400</xdr:colOff>
      <xdr:row>63</xdr:row>
      <xdr:rowOff>3302</xdr:rowOff>
    </xdr:to>
    <xdr:cxnSp macro="">
      <xdr:nvCxnSpPr>
        <xdr:cNvPr id="319" name="直線コネクタ 318"/>
        <xdr:cNvCxnSpPr/>
      </xdr:nvCxnSpPr>
      <xdr:spPr>
        <a:xfrm>
          <a:off x="15290800" y="10713682"/>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83782</xdr:rowOff>
    </xdr:from>
    <xdr:to>
      <xdr:col>22</xdr:col>
      <xdr:colOff>203200</xdr:colOff>
      <xdr:row>62</xdr:row>
      <xdr:rowOff>132766</xdr:rowOff>
    </xdr:to>
    <xdr:cxnSp macro="">
      <xdr:nvCxnSpPr>
        <xdr:cNvPr id="322" name="直線コネクタ 321"/>
        <xdr:cNvCxnSpPr/>
      </xdr:nvCxnSpPr>
      <xdr:spPr>
        <a:xfrm flipV="1">
          <a:off x="14401800" y="10713682"/>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89091</xdr:rowOff>
    </xdr:from>
    <xdr:to>
      <xdr:col>21</xdr:col>
      <xdr:colOff>0</xdr:colOff>
      <xdr:row>62</xdr:row>
      <xdr:rowOff>132766</xdr:rowOff>
    </xdr:to>
    <xdr:cxnSp macro="">
      <xdr:nvCxnSpPr>
        <xdr:cNvPr id="325" name="直線コネクタ 324"/>
        <xdr:cNvCxnSpPr/>
      </xdr:nvCxnSpPr>
      <xdr:spPr>
        <a:xfrm>
          <a:off x="13512800" y="10718991"/>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102476</xdr:rowOff>
    </xdr:from>
    <xdr:to>
      <xdr:col>24</xdr:col>
      <xdr:colOff>609600</xdr:colOff>
      <xdr:row>63</xdr:row>
      <xdr:rowOff>32626</xdr:rowOff>
    </xdr:to>
    <xdr:sp macro="" textlink="">
      <xdr:nvSpPr>
        <xdr:cNvPr id="335" name="円/楕円 334"/>
        <xdr:cNvSpPr/>
      </xdr:nvSpPr>
      <xdr:spPr>
        <a:xfrm>
          <a:off x="16967200" y="107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74553</xdr:rowOff>
    </xdr:from>
    <xdr:ext cx="762000" cy="259045"/>
    <xdr:sp macro="" textlink="">
      <xdr:nvSpPr>
        <xdr:cNvPr id="336" name="定員管理の状況該当値テキスト"/>
        <xdr:cNvSpPr txBox="1"/>
      </xdr:nvSpPr>
      <xdr:spPr>
        <a:xfrm>
          <a:off x="17106900" y="1070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123952</xdr:rowOff>
    </xdr:from>
    <xdr:to>
      <xdr:col>23</xdr:col>
      <xdr:colOff>457200</xdr:colOff>
      <xdr:row>63</xdr:row>
      <xdr:rowOff>54102</xdr:rowOff>
    </xdr:to>
    <xdr:sp macro="" textlink="">
      <xdr:nvSpPr>
        <xdr:cNvPr id="337" name="円/楕円 336"/>
        <xdr:cNvSpPr/>
      </xdr:nvSpPr>
      <xdr:spPr>
        <a:xfrm>
          <a:off x="16129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38879</xdr:rowOff>
    </xdr:from>
    <xdr:ext cx="736600" cy="259045"/>
    <xdr:sp macro="" textlink="">
      <xdr:nvSpPr>
        <xdr:cNvPr id="338" name="テキスト ボックス 337"/>
        <xdr:cNvSpPr txBox="1"/>
      </xdr:nvSpPr>
      <xdr:spPr>
        <a:xfrm>
          <a:off x="15798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32982</xdr:rowOff>
    </xdr:from>
    <xdr:to>
      <xdr:col>22</xdr:col>
      <xdr:colOff>254000</xdr:colOff>
      <xdr:row>62</xdr:row>
      <xdr:rowOff>134582</xdr:rowOff>
    </xdr:to>
    <xdr:sp macro="" textlink="">
      <xdr:nvSpPr>
        <xdr:cNvPr id="339" name="円/楕円 338"/>
        <xdr:cNvSpPr/>
      </xdr:nvSpPr>
      <xdr:spPr>
        <a:xfrm>
          <a:off x="15240000" y="106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119359</xdr:rowOff>
    </xdr:from>
    <xdr:ext cx="762000" cy="259045"/>
    <xdr:sp macro="" textlink="">
      <xdr:nvSpPr>
        <xdr:cNvPr id="340" name="テキスト ボックス 339"/>
        <xdr:cNvSpPr txBox="1"/>
      </xdr:nvSpPr>
      <xdr:spPr>
        <a:xfrm>
          <a:off x="14909800" y="107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81966</xdr:rowOff>
    </xdr:from>
    <xdr:to>
      <xdr:col>21</xdr:col>
      <xdr:colOff>50800</xdr:colOff>
      <xdr:row>63</xdr:row>
      <xdr:rowOff>12116</xdr:rowOff>
    </xdr:to>
    <xdr:sp macro="" textlink="">
      <xdr:nvSpPr>
        <xdr:cNvPr id="341" name="円/楕円 340"/>
        <xdr:cNvSpPr/>
      </xdr:nvSpPr>
      <xdr:spPr>
        <a:xfrm>
          <a:off x="14351000" y="107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168343</xdr:rowOff>
    </xdr:from>
    <xdr:ext cx="762000" cy="259045"/>
    <xdr:sp macro="" textlink="">
      <xdr:nvSpPr>
        <xdr:cNvPr id="342" name="テキスト ボックス 341"/>
        <xdr:cNvSpPr txBox="1"/>
      </xdr:nvSpPr>
      <xdr:spPr>
        <a:xfrm>
          <a:off x="14020800" y="1079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38291</xdr:rowOff>
    </xdr:from>
    <xdr:to>
      <xdr:col>19</xdr:col>
      <xdr:colOff>533400</xdr:colOff>
      <xdr:row>62</xdr:row>
      <xdr:rowOff>139891</xdr:rowOff>
    </xdr:to>
    <xdr:sp macro="" textlink="">
      <xdr:nvSpPr>
        <xdr:cNvPr id="343" name="円/楕円 342"/>
        <xdr:cNvSpPr/>
      </xdr:nvSpPr>
      <xdr:spPr>
        <a:xfrm>
          <a:off x="13462000" y="106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124668</xdr:rowOff>
    </xdr:from>
    <xdr:ext cx="762000" cy="259045"/>
    <xdr:sp macro="" textlink="">
      <xdr:nvSpPr>
        <xdr:cNvPr id="344" name="テキスト ボックス 343"/>
        <xdr:cNvSpPr txBox="1"/>
      </xdr:nvSpPr>
      <xdr:spPr>
        <a:xfrm>
          <a:off x="13131800" y="1075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特別会計繰出金等の準公債費が増加傾向にあり、普通会計を圧迫しているものの、過去の大型償還完了により、前年度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比</a:t>
          </a:r>
          <a:r>
            <a:rPr kumimoji="1" lang="en-US" altLang="ja-JP" sz="1300" b="0" i="0" u="none" strike="noStrike" kern="0" cap="none" spc="0" normalizeH="0" baseline="0" noProof="0">
              <a:ln>
                <a:noFill/>
              </a:ln>
              <a:solidFill>
                <a:prstClr val="black"/>
              </a:solidFill>
              <a:effectLst/>
              <a:uLnTx/>
              <a:uFillTx/>
              <a:latin typeface="+mn-lt"/>
              <a:ea typeface="+mn-ea"/>
              <a:cs typeface="+mn-cs"/>
            </a:rPr>
            <a:t>0.5</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％減少し、継続して許可団体の「</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％」以下となっている。今後も引き続き公債費の適正化に努める。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23114</xdr:rowOff>
    </xdr:to>
    <xdr:cxnSp macro="">
      <xdr:nvCxnSpPr>
        <xdr:cNvPr id="375" name="直線コネクタ 374"/>
        <xdr:cNvCxnSpPr/>
      </xdr:nvCxnSpPr>
      <xdr:spPr>
        <a:xfrm flipV="1">
          <a:off x="16179800" y="70284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76200</xdr:rowOff>
    </xdr:to>
    <xdr:cxnSp macro="">
      <xdr:nvCxnSpPr>
        <xdr:cNvPr id="378" name="直線コネクタ 377"/>
        <xdr:cNvCxnSpPr/>
      </xdr:nvCxnSpPr>
      <xdr:spPr>
        <a:xfrm flipV="1">
          <a:off x="15290800" y="705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129286</xdr:rowOff>
    </xdr:to>
    <xdr:cxnSp macro="">
      <xdr:nvCxnSpPr>
        <xdr:cNvPr id="381" name="直線コネクタ 380"/>
        <xdr:cNvCxnSpPr/>
      </xdr:nvCxnSpPr>
      <xdr:spPr>
        <a:xfrm flipV="1">
          <a:off x="14401800" y="710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35052</xdr:rowOff>
    </xdr:to>
    <xdr:cxnSp macro="">
      <xdr:nvCxnSpPr>
        <xdr:cNvPr id="384" name="直線コネクタ 383"/>
        <xdr:cNvCxnSpPr/>
      </xdr:nvCxnSpPr>
      <xdr:spPr>
        <a:xfrm flipV="1">
          <a:off x="13512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4" name="円/楕円 393"/>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5"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6" name="円/楕円 395"/>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7" name="テキスト ボックス 39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8" name="円/楕円 39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9" name="テキスト ボックス 39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0" name="円/楕円 399"/>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1" name="テキスト ボックス 40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2" name="円/楕円 401"/>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3" name="テキスト ボックス 402"/>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基金の積立、大型事業の抑制による公債費の圧縮ほかにより、現在のところ指数は表れない。今後も事業実施に伴う財源の確保に努め、将来に負担を先送りしない健全な財政運営に努める。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ラスパイレス指数</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a:t>
          </a:r>
          <a:r>
            <a:rPr kumimoji="1" lang="ja-JP" altLang="en-US" sz="1300" b="0" i="0" u="none" strike="noStrike" kern="0" cap="none" spc="0" normalizeH="0" baseline="0" noProof="0">
              <a:ln>
                <a:noFill/>
              </a:ln>
              <a:solidFill>
                <a:prstClr val="black"/>
              </a:solidFill>
              <a:effectLst/>
              <a:uLnTx/>
              <a:uFillTx/>
              <a:latin typeface="+mn-lt"/>
              <a:ea typeface="+mn-ea"/>
              <a:cs typeface="+mn-cs"/>
            </a:rPr>
            <a:t>ともに</a:t>
          </a:r>
          <a:r>
            <a:rPr kumimoji="1" lang="ja-JP" altLang="ja-JP" sz="1300" b="0" i="0" u="none" strike="noStrike" kern="0" cap="none" spc="0" normalizeH="0" baseline="0" noProof="0">
              <a:ln>
                <a:noFill/>
              </a:ln>
              <a:solidFill>
                <a:prstClr val="black"/>
              </a:solidFill>
              <a:effectLst/>
              <a:uLnTx/>
              <a:uFillTx/>
              <a:latin typeface="+mn-lt"/>
              <a:ea typeface="+mn-ea"/>
              <a:cs typeface="+mn-cs"/>
            </a:rPr>
            <a:t>類団平均・全国平均を下回っており、定員削減や退職不補充効果によるものと推測される。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今後も引き続き適正化を図る。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81280</xdr:rowOff>
    </xdr:to>
    <xdr:cxnSp macro="">
      <xdr:nvCxnSpPr>
        <xdr:cNvPr id="64" name="直線コネクタ 63"/>
        <xdr:cNvCxnSpPr/>
      </xdr:nvCxnSpPr>
      <xdr:spPr>
        <a:xfrm flipV="1">
          <a:off x="3987800" y="61666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81280</xdr:rowOff>
    </xdr:to>
    <xdr:cxnSp macro="">
      <xdr:nvCxnSpPr>
        <xdr:cNvPr id="67" name="直線コネクタ 66"/>
        <xdr:cNvCxnSpPr/>
      </xdr:nvCxnSpPr>
      <xdr:spPr>
        <a:xfrm>
          <a:off x="3098800" y="61666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165862</xdr:rowOff>
    </xdr:to>
    <xdr:cxnSp macro="">
      <xdr:nvCxnSpPr>
        <xdr:cNvPr id="70" name="直線コネクタ 69"/>
        <xdr:cNvCxnSpPr/>
      </xdr:nvCxnSpPr>
      <xdr:spPr>
        <a:xfrm>
          <a:off x="2209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168148</xdr:rowOff>
    </xdr:to>
    <xdr:cxnSp macro="">
      <xdr:nvCxnSpPr>
        <xdr:cNvPr id="73" name="直線コネクタ 72"/>
        <xdr:cNvCxnSpPr/>
      </xdr:nvCxnSpPr>
      <xdr:spPr>
        <a:xfrm flipV="1">
          <a:off x="1320800" y="61574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毎年、当初予算編成時に前年度予算を上限としており、平成１７年度まで右肩下がりで推移し、</a:t>
          </a:r>
          <a:r>
            <a:rPr kumimoji="1" lang="ja-JP" altLang="en-US" sz="1300" b="0" i="0" u="none" strike="noStrike" kern="0" cap="none" spc="0" normalizeH="0" baseline="0" noProof="0">
              <a:ln>
                <a:noFill/>
              </a:ln>
              <a:solidFill>
                <a:prstClr val="black"/>
              </a:solidFill>
              <a:effectLst/>
              <a:uLnTx/>
              <a:uFillTx/>
              <a:latin typeface="+mn-lt"/>
              <a:ea typeface="+mn-ea"/>
              <a:cs typeface="+mn-cs"/>
            </a:rPr>
            <a:t>以前は</a:t>
          </a:r>
          <a:r>
            <a:rPr kumimoji="1" lang="ja-JP" altLang="ja-JP" sz="1300" b="0" i="0" u="none" strike="noStrike" kern="0" cap="none" spc="0" normalizeH="0" baseline="0" noProof="0">
              <a:ln>
                <a:noFill/>
              </a:ln>
              <a:solidFill>
                <a:prstClr val="black"/>
              </a:solidFill>
              <a:effectLst/>
              <a:uLnTx/>
              <a:uFillTx/>
              <a:latin typeface="+mn-lt"/>
              <a:ea typeface="+mn-ea"/>
              <a:cs typeface="+mn-cs"/>
            </a:rPr>
            <a:t>上昇傾向で類似団体平均と同程度に推移していたが平成２４年度より全体予算の増額により類団平均・全国平均を下回っている。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今後も一層のコスト削減に努めたい。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12700</xdr:rowOff>
    </xdr:to>
    <xdr:cxnSp macro="">
      <xdr:nvCxnSpPr>
        <xdr:cNvPr id="125" name="直線コネクタ 124"/>
        <xdr:cNvCxnSpPr/>
      </xdr:nvCxnSpPr>
      <xdr:spPr>
        <a:xfrm flipV="1">
          <a:off x="15671800" y="2748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12700</xdr:rowOff>
    </xdr:to>
    <xdr:cxnSp macro="">
      <xdr:nvCxnSpPr>
        <xdr:cNvPr id="128" name="直線コネクタ 127"/>
        <xdr:cNvCxnSpPr/>
      </xdr:nvCxnSpPr>
      <xdr:spPr>
        <a:xfrm>
          <a:off x="14782800" y="264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69850</xdr:rowOff>
    </xdr:to>
    <xdr:cxnSp macro="">
      <xdr:nvCxnSpPr>
        <xdr:cNvPr id="131" name="直線コネクタ 130"/>
        <xdr:cNvCxnSpPr/>
      </xdr:nvCxnSpPr>
      <xdr:spPr>
        <a:xfrm>
          <a:off x="13893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16</xdr:row>
      <xdr:rowOff>20320</xdr:rowOff>
    </xdr:to>
    <xdr:cxnSp macro="">
      <xdr:nvCxnSpPr>
        <xdr:cNvPr id="134" name="直線コネクタ 133"/>
        <xdr:cNvCxnSpPr/>
      </xdr:nvCxnSpPr>
      <xdr:spPr>
        <a:xfrm flipV="1">
          <a:off x="13004800" y="2611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類団平均・全国平均を大きく下回っている。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今後、障害サービス費の増加や福祉医療費用の増加が見込まれる。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29028</xdr:rowOff>
    </xdr:to>
    <xdr:cxnSp macro="">
      <xdr:nvCxnSpPr>
        <xdr:cNvPr id="187" name="直線コネクタ 186"/>
        <xdr:cNvCxnSpPr/>
      </xdr:nvCxnSpPr>
      <xdr:spPr>
        <a:xfrm>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12700</xdr:rowOff>
    </xdr:to>
    <xdr:cxnSp macro="">
      <xdr:nvCxnSpPr>
        <xdr:cNvPr id="190" name="直線コネクタ 189"/>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3" name="直線コネクタ 192"/>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6" name="直線コネクタ 195"/>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近年は類団平均を上回ってはいるが、横ばいで推移している。今後は、降雪量の増減や降雪時期により除雪費は増減するが、簡易水道会計の償還ピークがＨ３０に迎える。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37846</xdr:rowOff>
    </xdr:to>
    <xdr:cxnSp macro="">
      <xdr:nvCxnSpPr>
        <xdr:cNvPr id="245" name="直線コネクタ 244"/>
        <xdr:cNvCxnSpPr/>
      </xdr:nvCxnSpPr>
      <xdr:spPr>
        <a:xfrm flipV="1">
          <a:off x="15671800" y="9778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37846</xdr:rowOff>
    </xdr:to>
    <xdr:cxnSp macro="">
      <xdr:nvCxnSpPr>
        <xdr:cNvPr id="248" name="直線コネクタ 247"/>
        <xdr:cNvCxnSpPr/>
      </xdr:nvCxnSpPr>
      <xdr:spPr>
        <a:xfrm>
          <a:off x="14782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57</xdr:row>
      <xdr:rowOff>1270</xdr:rowOff>
    </xdr:to>
    <xdr:cxnSp macro="">
      <xdr:nvCxnSpPr>
        <xdr:cNvPr id="251" name="直線コネクタ 250"/>
        <xdr:cNvCxnSpPr/>
      </xdr:nvCxnSpPr>
      <xdr:spPr>
        <a:xfrm>
          <a:off x="13893800" y="9723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57</xdr:row>
      <xdr:rowOff>10414</xdr:rowOff>
    </xdr:to>
    <xdr:cxnSp macro="">
      <xdr:nvCxnSpPr>
        <xdr:cNvPr id="254" name="直線コネクタ 253"/>
        <xdr:cNvCxnSpPr/>
      </xdr:nvCxnSpPr>
      <xdr:spPr>
        <a:xfrm flipV="1">
          <a:off x="13004800" y="9723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4" name="円/楕円 263"/>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5"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8" name="円/楕円 267"/>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9" name="テキスト ボックス 26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70" name="円/楕円 269"/>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71" name="テキスト ボックス 270"/>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2" name="円/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近年は、類団平均と同程度で推移している。今後も各種団体の補助、負担について、少額助成の廃止などの見直しを行い、適正化を図る。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122428</xdr:rowOff>
    </xdr:to>
    <xdr:cxnSp macro="">
      <xdr:nvCxnSpPr>
        <xdr:cNvPr id="303" name="直線コネクタ 302"/>
        <xdr:cNvCxnSpPr/>
      </xdr:nvCxnSpPr>
      <xdr:spPr>
        <a:xfrm flipV="1">
          <a:off x="15671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06" name="直線コネクタ 305"/>
        <xdr:cNvCxnSpPr/>
      </xdr:nvCxnSpPr>
      <xdr:spPr>
        <a:xfrm>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67564</xdr:rowOff>
    </xdr:to>
    <xdr:cxnSp macro="">
      <xdr:nvCxnSpPr>
        <xdr:cNvPr id="309" name="直線コネクタ 308"/>
        <xdr:cNvCxnSpPr/>
      </xdr:nvCxnSpPr>
      <xdr:spPr>
        <a:xfrm>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145288</xdr:rowOff>
    </xdr:to>
    <xdr:cxnSp macro="">
      <xdr:nvCxnSpPr>
        <xdr:cNvPr id="312" name="直線コネクタ 311"/>
        <xdr:cNvCxnSpPr/>
      </xdr:nvCxnSpPr>
      <xdr:spPr>
        <a:xfrm flipV="1">
          <a:off x="13004800" y="6207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3"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8" name="円/楕円 327"/>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9" name="テキスト ボックス 32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0" name="円/楕円 32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1" name="テキスト ボックス 33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類団平均・全国平均を下回っており普通会計の償還残高は、新規借入の抑制により年々減少しているものの、簡水事業の統合整備により償還残高が増加している。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今後も、大型事業は極力抑制しながら、村の財政規模にあった適正な公債管理を行う。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146050</xdr:rowOff>
    </xdr:to>
    <xdr:cxnSp macro="">
      <xdr:nvCxnSpPr>
        <xdr:cNvPr id="363" name="直線コネクタ 362"/>
        <xdr:cNvCxnSpPr/>
      </xdr:nvCxnSpPr>
      <xdr:spPr>
        <a:xfrm flipV="1">
          <a:off x="3987800" y="12981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1270</xdr:rowOff>
    </xdr:to>
    <xdr:cxnSp macro="">
      <xdr:nvCxnSpPr>
        <xdr:cNvPr id="366" name="直線コネクタ 365"/>
        <xdr:cNvCxnSpPr/>
      </xdr:nvCxnSpPr>
      <xdr:spPr>
        <a:xfrm flipV="1">
          <a:off x="3098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24130</xdr:rowOff>
    </xdr:to>
    <xdr:cxnSp macro="">
      <xdr:nvCxnSpPr>
        <xdr:cNvPr id="369" name="直線コネクタ 368"/>
        <xdr:cNvCxnSpPr/>
      </xdr:nvCxnSpPr>
      <xdr:spPr>
        <a:xfrm flipV="1">
          <a:off x="2209800" y="13031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168911</xdr:rowOff>
    </xdr:to>
    <xdr:cxnSp macro="">
      <xdr:nvCxnSpPr>
        <xdr:cNvPr id="372" name="直線コネクタ 371"/>
        <xdr:cNvCxnSpPr/>
      </xdr:nvCxnSpPr>
      <xdr:spPr>
        <a:xfrm flipV="1">
          <a:off x="1320800" y="130543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2" name="円/楕円 381"/>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3"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4" name="円/楕円 383"/>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5" name="テキスト ボックス 384"/>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6" name="円/楕円 385"/>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7" name="テキスト ボックス 386"/>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88" name="円/楕円 387"/>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89" name="テキスト ボックス 388"/>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近年は、類団平均を下回っている。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全体的に類団平均を下回っているが、その他で類団平均を上回っている。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127000</xdr:rowOff>
    </xdr:to>
    <xdr:cxnSp macro="">
      <xdr:nvCxnSpPr>
        <xdr:cNvPr id="424" name="直線コネクタ 423"/>
        <xdr:cNvCxnSpPr/>
      </xdr:nvCxnSpPr>
      <xdr:spPr>
        <a:xfrm flipV="1">
          <a:off x="15671800" y="1321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77</xdr:row>
      <xdr:rowOff>127000</xdr:rowOff>
    </xdr:to>
    <xdr:cxnSp macro="">
      <xdr:nvCxnSpPr>
        <xdr:cNvPr id="427" name="直線コネクタ 426"/>
        <xdr:cNvCxnSpPr/>
      </xdr:nvCxnSpPr>
      <xdr:spPr>
        <a:xfrm>
          <a:off x="14782800" y="131305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100330</xdr:rowOff>
    </xdr:to>
    <xdr:cxnSp macro="">
      <xdr:nvCxnSpPr>
        <xdr:cNvPr id="430" name="直線コネクタ 429"/>
        <xdr:cNvCxnSpPr/>
      </xdr:nvCxnSpPr>
      <xdr:spPr>
        <a:xfrm>
          <a:off x="13893800" y="13039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78</xdr:row>
      <xdr:rowOff>24130</xdr:rowOff>
    </xdr:to>
    <xdr:cxnSp macro="">
      <xdr:nvCxnSpPr>
        <xdr:cNvPr id="433" name="直線コネクタ 432"/>
        <xdr:cNvCxnSpPr/>
      </xdr:nvCxnSpPr>
      <xdr:spPr>
        <a:xfrm flipV="1">
          <a:off x="13004800" y="1303908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3" name="円/楕円 442"/>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44"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5" name="円/楕円 444"/>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6" name="テキスト ボックス 44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47" name="円/楕円 446"/>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48" name="テキスト ボックス 447"/>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49" name="円/楕円 448"/>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69867</xdr:rowOff>
    </xdr:from>
    <xdr:ext cx="762000" cy="259045"/>
    <xdr:sp macro="" textlink="">
      <xdr:nvSpPr>
        <xdr:cNvPr id="450" name="テキスト ボックス 449"/>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1" name="円/楕円 450"/>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2" name="テキスト ボックス 451"/>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北海道初山別村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39086</xdr:rowOff>
    </xdr:from>
    <xdr:to>
      <xdr:col>4</xdr:col>
      <xdr:colOff>1117600</xdr:colOff>
      <xdr:row>16</xdr:row>
      <xdr:rowOff>66878</xdr:rowOff>
    </xdr:to>
    <xdr:cxnSp macro="">
      <xdr:nvCxnSpPr>
        <xdr:cNvPr id="49" name="直線コネクタ 48"/>
        <xdr:cNvCxnSpPr/>
      </xdr:nvCxnSpPr>
      <xdr:spPr bwMode="auto">
        <a:xfrm flipV="1">
          <a:off x="5003800" y="2829911"/>
          <a:ext cx="647700" cy="27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66878</xdr:rowOff>
    </xdr:from>
    <xdr:to>
      <xdr:col>4</xdr:col>
      <xdr:colOff>469900</xdr:colOff>
      <xdr:row>16</xdr:row>
      <xdr:rowOff>73060</xdr:rowOff>
    </xdr:to>
    <xdr:cxnSp macro="">
      <xdr:nvCxnSpPr>
        <xdr:cNvPr id="52" name="直線コネクタ 51"/>
        <xdr:cNvCxnSpPr/>
      </xdr:nvCxnSpPr>
      <xdr:spPr bwMode="auto">
        <a:xfrm flipV="1">
          <a:off x="4305300" y="2857703"/>
          <a:ext cx="698500" cy="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73060</xdr:rowOff>
    </xdr:from>
    <xdr:to>
      <xdr:col>3</xdr:col>
      <xdr:colOff>904875</xdr:colOff>
      <xdr:row>16</xdr:row>
      <xdr:rowOff>73656</xdr:rowOff>
    </xdr:to>
    <xdr:cxnSp macro="">
      <xdr:nvCxnSpPr>
        <xdr:cNvPr id="55" name="直線コネクタ 54"/>
        <xdr:cNvCxnSpPr/>
      </xdr:nvCxnSpPr>
      <xdr:spPr bwMode="auto">
        <a:xfrm flipV="1">
          <a:off x="3606800" y="2863885"/>
          <a:ext cx="698500" cy="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58801</xdr:rowOff>
    </xdr:from>
    <xdr:to>
      <xdr:col>3</xdr:col>
      <xdr:colOff>206375</xdr:colOff>
      <xdr:row>16</xdr:row>
      <xdr:rowOff>73656</xdr:rowOff>
    </xdr:to>
    <xdr:cxnSp macro="">
      <xdr:nvCxnSpPr>
        <xdr:cNvPr id="58" name="直線コネクタ 57"/>
        <xdr:cNvCxnSpPr/>
      </xdr:nvCxnSpPr>
      <xdr:spPr bwMode="auto">
        <a:xfrm>
          <a:off x="2908300" y="2849626"/>
          <a:ext cx="698500" cy="1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159736</xdr:rowOff>
    </xdr:from>
    <xdr:to>
      <xdr:col>5</xdr:col>
      <xdr:colOff>34925</xdr:colOff>
      <xdr:row>16</xdr:row>
      <xdr:rowOff>89886</xdr:rowOff>
    </xdr:to>
    <xdr:sp macro="" textlink="">
      <xdr:nvSpPr>
        <xdr:cNvPr id="68" name="円/楕円 67"/>
        <xdr:cNvSpPr/>
      </xdr:nvSpPr>
      <xdr:spPr bwMode="auto">
        <a:xfrm>
          <a:off x="5600700" y="277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4813</xdr:rowOff>
    </xdr:from>
    <xdr:ext cx="762000" cy="259045"/>
    <xdr:sp macro="" textlink="">
      <xdr:nvSpPr>
        <xdr:cNvPr id="69" name="人口1人当たり決算額の推移該当値テキスト130"/>
        <xdr:cNvSpPr txBox="1"/>
      </xdr:nvSpPr>
      <xdr:spPr>
        <a:xfrm>
          <a:off x="5740400" y="262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381,149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16078</xdr:rowOff>
    </xdr:from>
    <xdr:to>
      <xdr:col>4</xdr:col>
      <xdr:colOff>520700</xdr:colOff>
      <xdr:row>16</xdr:row>
      <xdr:rowOff>117678</xdr:rowOff>
    </xdr:to>
    <xdr:sp macro="" textlink="">
      <xdr:nvSpPr>
        <xdr:cNvPr id="70" name="円/楕円 69"/>
        <xdr:cNvSpPr/>
      </xdr:nvSpPr>
      <xdr:spPr bwMode="auto">
        <a:xfrm>
          <a:off x="4953000" y="280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127855</xdr:rowOff>
    </xdr:from>
    <xdr:ext cx="736600" cy="259045"/>
    <xdr:sp macro="" textlink="">
      <xdr:nvSpPr>
        <xdr:cNvPr id="71" name="テキスト ボックス 70"/>
        <xdr:cNvSpPr txBox="1"/>
      </xdr:nvSpPr>
      <xdr:spPr>
        <a:xfrm>
          <a:off x="4622800" y="257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22260</xdr:rowOff>
    </xdr:from>
    <xdr:to>
      <xdr:col>3</xdr:col>
      <xdr:colOff>955675</xdr:colOff>
      <xdr:row>16</xdr:row>
      <xdr:rowOff>123860</xdr:rowOff>
    </xdr:to>
    <xdr:sp macro="" textlink="">
      <xdr:nvSpPr>
        <xdr:cNvPr id="72" name="円/楕円 71"/>
        <xdr:cNvSpPr/>
      </xdr:nvSpPr>
      <xdr:spPr bwMode="auto">
        <a:xfrm>
          <a:off x="4254500" y="281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134037</xdr:rowOff>
    </xdr:from>
    <xdr:ext cx="762000" cy="259045"/>
    <xdr:sp macro="" textlink="">
      <xdr:nvSpPr>
        <xdr:cNvPr id="73" name="テキスト ボックス 72"/>
        <xdr:cNvSpPr txBox="1"/>
      </xdr:nvSpPr>
      <xdr:spPr>
        <a:xfrm>
          <a:off x="3924300" y="258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22856</xdr:rowOff>
    </xdr:from>
    <xdr:to>
      <xdr:col>3</xdr:col>
      <xdr:colOff>257175</xdr:colOff>
      <xdr:row>16</xdr:row>
      <xdr:rowOff>124456</xdr:rowOff>
    </xdr:to>
    <xdr:sp macro="" textlink="">
      <xdr:nvSpPr>
        <xdr:cNvPr id="74" name="円/楕円 73"/>
        <xdr:cNvSpPr/>
      </xdr:nvSpPr>
      <xdr:spPr bwMode="auto">
        <a:xfrm>
          <a:off x="3556000" y="281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134633</xdr:rowOff>
    </xdr:from>
    <xdr:ext cx="762000" cy="259045"/>
    <xdr:sp macro="" textlink="">
      <xdr:nvSpPr>
        <xdr:cNvPr id="75" name="テキスト ボックス 74"/>
        <xdr:cNvSpPr txBox="1"/>
      </xdr:nvSpPr>
      <xdr:spPr>
        <a:xfrm>
          <a:off x="3225800" y="258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363,002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8001</xdr:rowOff>
    </xdr:from>
    <xdr:to>
      <xdr:col>2</xdr:col>
      <xdr:colOff>692150</xdr:colOff>
      <xdr:row>16</xdr:row>
      <xdr:rowOff>109601</xdr:rowOff>
    </xdr:to>
    <xdr:sp macro="" textlink="">
      <xdr:nvSpPr>
        <xdr:cNvPr id="76" name="円/楕円 75"/>
        <xdr:cNvSpPr/>
      </xdr:nvSpPr>
      <xdr:spPr bwMode="auto">
        <a:xfrm>
          <a:off x="2857500" y="2798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119778</xdr:rowOff>
    </xdr:from>
    <xdr:ext cx="762000" cy="259045"/>
    <xdr:sp macro="" textlink="">
      <xdr:nvSpPr>
        <xdr:cNvPr id="77" name="テキスト ボックス 76"/>
        <xdr:cNvSpPr txBox="1"/>
      </xdr:nvSpPr>
      <xdr:spPr>
        <a:xfrm>
          <a:off x="2527300" y="256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77043</xdr:rowOff>
    </xdr:from>
    <xdr:to>
      <xdr:col>4</xdr:col>
      <xdr:colOff>1117600</xdr:colOff>
      <xdr:row>35</xdr:row>
      <xdr:rowOff>102951</xdr:rowOff>
    </xdr:to>
    <xdr:cxnSp macro="">
      <xdr:nvCxnSpPr>
        <xdr:cNvPr id="110" name="直線コネクタ 109"/>
        <xdr:cNvCxnSpPr/>
      </xdr:nvCxnSpPr>
      <xdr:spPr bwMode="auto">
        <a:xfrm>
          <a:off x="5003800" y="6687393"/>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20868</xdr:rowOff>
    </xdr:from>
    <xdr:to>
      <xdr:col>4</xdr:col>
      <xdr:colOff>469900</xdr:colOff>
      <xdr:row>35</xdr:row>
      <xdr:rowOff>77043</xdr:rowOff>
    </xdr:to>
    <xdr:cxnSp macro="">
      <xdr:nvCxnSpPr>
        <xdr:cNvPr id="113" name="直線コネクタ 112"/>
        <xdr:cNvCxnSpPr/>
      </xdr:nvCxnSpPr>
      <xdr:spPr bwMode="auto">
        <a:xfrm>
          <a:off x="4305300" y="6631218"/>
          <a:ext cx="698500" cy="5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314643</xdr:rowOff>
    </xdr:from>
    <xdr:to>
      <xdr:col>3</xdr:col>
      <xdr:colOff>904875</xdr:colOff>
      <xdr:row>35</xdr:row>
      <xdr:rowOff>20868</xdr:rowOff>
    </xdr:to>
    <xdr:cxnSp macro="">
      <xdr:nvCxnSpPr>
        <xdr:cNvPr id="116" name="直線コネクタ 115"/>
        <xdr:cNvCxnSpPr/>
      </xdr:nvCxnSpPr>
      <xdr:spPr bwMode="auto">
        <a:xfrm>
          <a:off x="3606800" y="6582093"/>
          <a:ext cx="698500" cy="4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233269</xdr:rowOff>
    </xdr:from>
    <xdr:to>
      <xdr:col>3</xdr:col>
      <xdr:colOff>206375</xdr:colOff>
      <xdr:row>34</xdr:row>
      <xdr:rowOff>314643</xdr:rowOff>
    </xdr:to>
    <xdr:cxnSp macro="">
      <xdr:nvCxnSpPr>
        <xdr:cNvPr id="119" name="直線コネクタ 118"/>
        <xdr:cNvCxnSpPr/>
      </xdr:nvCxnSpPr>
      <xdr:spPr bwMode="auto">
        <a:xfrm>
          <a:off x="2908300" y="6500719"/>
          <a:ext cx="698500" cy="8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52151</xdr:rowOff>
    </xdr:from>
    <xdr:to>
      <xdr:col>5</xdr:col>
      <xdr:colOff>34925</xdr:colOff>
      <xdr:row>35</xdr:row>
      <xdr:rowOff>153751</xdr:rowOff>
    </xdr:to>
    <xdr:sp macro="" textlink="">
      <xdr:nvSpPr>
        <xdr:cNvPr id="129" name="円/楕円 128"/>
        <xdr:cNvSpPr/>
      </xdr:nvSpPr>
      <xdr:spPr bwMode="auto">
        <a:xfrm>
          <a:off x="5600700" y="666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240128</xdr:rowOff>
    </xdr:from>
    <xdr:ext cx="762000" cy="259045"/>
    <xdr:sp macro="" textlink="">
      <xdr:nvSpPr>
        <xdr:cNvPr id="130" name="人口1人当たり決算額の推移該当値テキスト445"/>
        <xdr:cNvSpPr txBox="1"/>
      </xdr:nvSpPr>
      <xdr:spPr>
        <a:xfrm>
          <a:off x="5740400" y="650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26243</xdr:rowOff>
    </xdr:from>
    <xdr:to>
      <xdr:col>4</xdr:col>
      <xdr:colOff>520700</xdr:colOff>
      <xdr:row>35</xdr:row>
      <xdr:rowOff>127843</xdr:rowOff>
    </xdr:to>
    <xdr:sp macro="" textlink="">
      <xdr:nvSpPr>
        <xdr:cNvPr id="131" name="円/楕円 130"/>
        <xdr:cNvSpPr/>
      </xdr:nvSpPr>
      <xdr:spPr bwMode="auto">
        <a:xfrm>
          <a:off x="4953000" y="663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138020</xdr:rowOff>
    </xdr:from>
    <xdr:ext cx="736600" cy="259045"/>
    <xdr:sp macro="" textlink="">
      <xdr:nvSpPr>
        <xdr:cNvPr id="132" name="テキスト ボックス 131"/>
        <xdr:cNvSpPr txBox="1"/>
      </xdr:nvSpPr>
      <xdr:spPr>
        <a:xfrm>
          <a:off x="4622800" y="640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312968</xdr:rowOff>
    </xdr:from>
    <xdr:to>
      <xdr:col>3</xdr:col>
      <xdr:colOff>955675</xdr:colOff>
      <xdr:row>35</xdr:row>
      <xdr:rowOff>71668</xdr:rowOff>
    </xdr:to>
    <xdr:sp macro="" textlink="">
      <xdr:nvSpPr>
        <xdr:cNvPr id="133" name="円/楕円 132"/>
        <xdr:cNvSpPr/>
      </xdr:nvSpPr>
      <xdr:spPr bwMode="auto">
        <a:xfrm>
          <a:off x="4254500" y="658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81845</xdr:rowOff>
    </xdr:from>
    <xdr:ext cx="762000" cy="259045"/>
    <xdr:sp macro="" textlink="">
      <xdr:nvSpPr>
        <xdr:cNvPr id="134" name="テキスト ボックス 133"/>
        <xdr:cNvSpPr txBox="1"/>
      </xdr:nvSpPr>
      <xdr:spPr>
        <a:xfrm>
          <a:off x="3924300" y="634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263843</xdr:rowOff>
    </xdr:from>
    <xdr:to>
      <xdr:col>3</xdr:col>
      <xdr:colOff>257175</xdr:colOff>
      <xdr:row>35</xdr:row>
      <xdr:rowOff>22543</xdr:rowOff>
    </xdr:to>
    <xdr:sp macro="" textlink="">
      <xdr:nvSpPr>
        <xdr:cNvPr id="135" name="円/楕円 134"/>
        <xdr:cNvSpPr/>
      </xdr:nvSpPr>
      <xdr:spPr bwMode="auto">
        <a:xfrm>
          <a:off x="3556000" y="653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32719</xdr:rowOff>
    </xdr:from>
    <xdr:ext cx="762000" cy="259045"/>
    <xdr:sp macro="" textlink="">
      <xdr:nvSpPr>
        <xdr:cNvPr id="136" name="テキスト ボックス 135"/>
        <xdr:cNvSpPr txBox="1"/>
      </xdr:nvSpPr>
      <xdr:spPr>
        <a:xfrm>
          <a:off x="3225800" y="63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182469</xdr:rowOff>
    </xdr:from>
    <xdr:to>
      <xdr:col>2</xdr:col>
      <xdr:colOff>692150</xdr:colOff>
      <xdr:row>34</xdr:row>
      <xdr:rowOff>284069</xdr:rowOff>
    </xdr:to>
    <xdr:sp macro="" textlink="">
      <xdr:nvSpPr>
        <xdr:cNvPr id="137" name="円/楕円 136"/>
        <xdr:cNvSpPr/>
      </xdr:nvSpPr>
      <xdr:spPr bwMode="auto">
        <a:xfrm>
          <a:off x="2857500" y="644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294246</xdr:rowOff>
    </xdr:from>
    <xdr:ext cx="762000" cy="259045"/>
    <xdr:sp macro="" textlink="">
      <xdr:nvSpPr>
        <xdr:cNvPr id="138" name="テキスト ボックス 137"/>
        <xdr:cNvSpPr txBox="1"/>
      </xdr:nvSpPr>
      <xdr:spPr>
        <a:xfrm>
          <a:off x="2527300" y="621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104544</xdr:rowOff>
    </xdr:from>
    <xdr:to>
      <xdr:col>6</xdr:col>
      <xdr:colOff>511175</xdr:colOff>
      <xdr:row>35</xdr:row>
      <xdr:rowOff>131552</xdr:rowOff>
    </xdr:to>
    <xdr:cxnSp macro="">
      <xdr:nvCxnSpPr>
        <xdr:cNvPr id="63" name="直線コネクタ 62"/>
        <xdr:cNvCxnSpPr/>
      </xdr:nvCxnSpPr>
      <xdr:spPr>
        <a:xfrm flipV="1">
          <a:off x="3797300" y="6105294"/>
          <a:ext cx="8382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131552</xdr:rowOff>
    </xdr:from>
    <xdr:to>
      <xdr:col>5</xdr:col>
      <xdr:colOff>358775</xdr:colOff>
      <xdr:row>35</xdr:row>
      <xdr:rowOff>139105</xdr:rowOff>
    </xdr:to>
    <xdr:cxnSp macro="">
      <xdr:nvCxnSpPr>
        <xdr:cNvPr id="66" name="直線コネクタ 65"/>
        <xdr:cNvCxnSpPr/>
      </xdr:nvCxnSpPr>
      <xdr:spPr>
        <a:xfrm flipV="1">
          <a:off x="2908300" y="6132302"/>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139105</xdr:rowOff>
    </xdr:from>
    <xdr:to>
      <xdr:col>4</xdr:col>
      <xdr:colOff>155575</xdr:colOff>
      <xdr:row>35</xdr:row>
      <xdr:rowOff>140324</xdr:rowOff>
    </xdr:to>
    <xdr:cxnSp macro="">
      <xdr:nvCxnSpPr>
        <xdr:cNvPr id="69" name="直線コネクタ 68"/>
        <xdr:cNvCxnSpPr/>
      </xdr:nvCxnSpPr>
      <xdr:spPr>
        <a:xfrm flipV="1">
          <a:off x="2019300" y="613985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123290</xdr:rowOff>
    </xdr:from>
    <xdr:to>
      <xdr:col>2</xdr:col>
      <xdr:colOff>638175</xdr:colOff>
      <xdr:row>35</xdr:row>
      <xdr:rowOff>140324</xdr:rowOff>
    </xdr:to>
    <xdr:cxnSp macro="">
      <xdr:nvCxnSpPr>
        <xdr:cNvPr id="72" name="直線コネクタ 71"/>
        <xdr:cNvCxnSpPr/>
      </xdr:nvCxnSpPr>
      <xdr:spPr>
        <a:xfrm>
          <a:off x="1130300" y="6124040"/>
          <a:ext cx="889000" cy="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53744</xdr:rowOff>
    </xdr:from>
    <xdr:to>
      <xdr:col>6</xdr:col>
      <xdr:colOff>561975</xdr:colOff>
      <xdr:row>35</xdr:row>
      <xdr:rowOff>155344</xdr:rowOff>
    </xdr:to>
    <xdr:sp macro="" textlink="">
      <xdr:nvSpPr>
        <xdr:cNvPr id="82" name="円/楕円 81"/>
        <xdr:cNvSpPr/>
      </xdr:nvSpPr>
      <xdr:spPr>
        <a:xfrm>
          <a:off x="4584700" y="60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76621</xdr:rowOff>
    </xdr:from>
    <xdr:ext cx="599010" cy="259045"/>
    <xdr:sp macro="" textlink="">
      <xdr:nvSpPr>
        <xdr:cNvPr id="83" name="人件費該当値テキスト"/>
        <xdr:cNvSpPr txBox="1"/>
      </xdr:nvSpPr>
      <xdr:spPr>
        <a:xfrm>
          <a:off x="4686300" y="590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80752</xdr:rowOff>
    </xdr:from>
    <xdr:to>
      <xdr:col>5</xdr:col>
      <xdr:colOff>409575</xdr:colOff>
      <xdr:row>36</xdr:row>
      <xdr:rowOff>10902</xdr:rowOff>
    </xdr:to>
    <xdr:sp macro="" textlink="">
      <xdr:nvSpPr>
        <xdr:cNvPr id="84" name="円/楕円 83"/>
        <xdr:cNvSpPr/>
      </xdr:nvSpPr>
      <xdr:spPr>
        <a:xfrm>
          <a:off x="3746500" y="60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27429</xdr:rowOff>
    </xdr:from>
    <xdr:ext cx="599010" cy="259045"/>
    <xdr:sp macro="" textlink="">
      <xdr:nvSpPr>
        <xdr:cNvPr id="85" name="テキスト ボックス 84"/>
        <xdr:cNvSpPr txBox="1"/>
      </xdr:nvSpPr>
      <xdr:spPr>
        <a:xfrm>
          <a:off x="3497794" y="585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88305</xdr:rowOff>
    </xdr:from>
    <xdr:to>
      <xdr:col>4</xdr:col>
      <xdr:colOff>206375</xdr:colOff>
      <xdr:row>36</xdr:row>
      <xdr:rowOff>18455</xdr:rowOff>
    </xdr:to>
    <xdr:sp macro="" textlink="">
      <xdr:nvSpPr>
        <xdr:cNvPr id="86" name="円/楕円 85"/>
        <xdr:cNvSpPr/>
      </xdr:nvSpPr>
      <xdr:spPr>
        <a:xfrm>
          <a:off x="2857500" y="608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34982</xdr:rowOff>
    </xdr:from>
    <xdr:ext cx="599010" cy="259045"/>
    <xdr:sp macro="" textlink="">
      <xdr:nvSpPr>
        <xdr:cNvPr id="87" name="テキスト ボックス 86"/>
        <xdr:cNvSpPr txBox="1"/>
      </xdr:nvSpPr>
      <xdr:spPr>
        <a:xfrm>
          <a:off x="2608794" y="586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89524</xdr:rowOff>
    </xdr:from>
    <xdr:to>
      <xdr:col>3</xdr:col>
      <xdr:colOff>3175</xdr:colOff>
      <xdr:row>36</xdr:row>
      <xdr:rowOff>19674</xdr:rowOff>
    </xdr:to>
    <xdr:sp macro="" textlink="">
      <xdr:nvSpPr>
        <xdr:cNvPr id="88" name="円/楕円 87"/>
        <xdr:cNvSpPr/>
      </xdr:nvSpPr>
      <xdr:spPr>
        <a:xfrm>
          <a:off x="1968500" y="60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36201</xdr:rowOff>
    </xdr:from>
    <xdr:ext cx="599010" cy="259045"/>
    <xdr:sp macro="" textlink="">
      <xdr:nvSpPr>
        <xdr:cNvPr id="89" name="テキスト ボックス 88"/>
        <xdr:cNvSpPr txBox="1"/>
      </xdr:nvSpPr>
      <xdr:spPr>
        <a:xfrm>
          <a:off x="1719794" y="58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72490</xdr:rowOff>
    </xdr:from>
    <xdr:to>
      <xdr:col>1</xdr:col>
      <xdr:colOff>485775</xdr:colOff>
      <xdr:row>36</xdr:row>
      <xdr:rowOff>2640</xdr:rowOff>
    </xdr:to>
    <xdr:sp macro="" textlink="">
      <xdr:nvSpPr>
        <xdr:cNvPr id="90" name="円/楕円 89"/>
        <xdr:cNvSpPr/>
      </xdr:nvSpPr>
      <xdr:spPr>
        <a:xfrm>
          <a:off x="1079500" y="60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19167</xdr:rowOff>
    </xdr:from>
    <xdr:ext cx="599010" cy="259045"/>
    <xdr:sp macro="" textlink="">
      <xdr:nvSpPr>
        <xdr:cNvPr id="91" name="テキスト ボックス 90"/>
        <xdr:cNvSpPr txBox="1"/>
      </xdr:nvSpPr>
      <xdr:spPr>
        <a:xfrm>
          <a:off x="830794" y="584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154515</xdr:rowOff>
    </xdr:from>
    <xdr:to>
      <xdr:col>6</xdr:col>
      <xdr:colOff>511175</xdr:colOff>
      <xdr:row>57</xdr:row>
      <xdr:rowOff>17883</xdr:rowOff>
    </xdr:to>
    <xdr:cxnSp macro="">
      <xdr:nvCxnSpPr>
        <xdr:cNvPr id="122" name="直線コネクタ 121"/>
        <xdr:cNvCxnSpPr/>
      </xdr:nvCxnSpPr>
      <xdr:spPr>
        <a:xfrm flipV="1">
          <a:off x="3797300" y="9755715"/>
          <a:ext cx="838200" cy="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17883</xdr:rowOff>
    </xdr:from>
    <xdr:to>
      <xdr:col>5</xdr:col>
      <xdr:colOff>358775</xdr:colOff>
      <xdr:row>57</xdr:row>
      <xdr:rowOff>40951</xdr:rowOff>
    </xdr:to>
    <xdr:cxnSp macro="">
      <xdr:nvCxnSpPr>
        <xdr:cNvPr id="125" name="直線コネクタ 124"/>
        <xdr:cNvCxnSpPr/>
      </xdr:nvCxnSpPr>
      <xdr:spPr>
        <a:xfrm flipV="1">
          <a:off x="2908300" y="9790533"/>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40951</xdr:rowOff>
    </xdr:from>
    <xdr:to>
      <xdr:col>4</xdr:col>
      <xdr:colOff>155575</xdr:colOff>
      <xdr:row>57</xdr:row>
      <xdr:rowOff>54184</xdr:rowOff>
    </xdr:to>
    <xdr:cxnSp macro="">
      <xdr:nvCxnSpPr>
        <xdr:cNvPr id="128" name="直線コネクタ 127"/>
        <xdr:cNvCxnSpPr/>
      </xdr:nvCxnSpPr>
      <xdr:spPr>
        <a:xfrm flipV="1">
          <a:off x="2019300" y="9813601"/>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135748</xdr:rowOff>
    </xdr:from>
    <xdr:to>
      <xdr:col>2</xdr:col>
      <xdr:colOff>638175</xdr:colOff>
      <xdr:row>57</xdr:row>
      <xdr:rowOff>54184</xdr:rowOff>
    </xdr:to>
    <xdr:cxnSp macro="">
      <xdr:nvCxnSpPr>
        <xdr:cNvPr id="131" name="直線コネクタ 130"/>
        <xdr:cNvCxnSpPr/>
      </xdr:nvCxnSpPr>
      <xdr:spPr>
        <a:xfrm>
          <a:off x="1130300" y="9736948"/>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103715</xdr:rowOff>
    </xdr:from>
    <xdr:to>
      <xdr:col>6</xdr:col>
      <xdr:colOff>561975</xdr:colOff>
      <xdr:row>57</xdr:row>
      <xdr:rowOff>33865</xdr:rowOff>
    </xdr:to>
    <xdr:sp macro="" textlink="">
      <xdr:nvSpPr>
        <xdr:cNvPr id="141" name="円/楕円 140"/>
        <xdr:cNvSpPr/>
      </xdr:nvSpPr>
      <xdr:spPr>
        <a:xfrm>
          <a:off x="4584700" y="97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126592</xdr:rowOff>
    </xdr:from>
    <xdr:ext cx="599010" cy="259045"/>
    <xdr:sp macro="" textlink="">
      <xdr:nvSpPr>
        <xdr:cNvPr id="142" name="物件費該当値テキスト"/>
        <xdr:cNvSpPr txBox="1"/>
      </xdr:nvSpPr>
      <xdr:spPr>
        <a:xfrm>
          <a:off x="4686300" y="955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138533</xdr:rowOff>
    </xdr:from>
    <xdr:to>
      <xdr:col>5</xdr:col>
      <xdr:colOff>409575</xdr:colOff>
      <xdr:row>57</xdr:row>
      <xdr:rowOff>68683</xdr:rowOff>
    </xdr:to>
    <xdr:sp macro="" textlink="">
      <xdr:nvSpPr>
        <xdr:cNvPr id="143" name="円/楕円 142"/>
        <xdr:cNvSpPr/>
      </xdr:nvSpPr>
      <xdr:spPr>
        <a:xfrm>
          <a:off x="3746500" y="97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85210</xdr:rowOff>
    </xdr:from>
    <xdr:ext cx="599010" cy="259045"/>
    <xdr:sp macro="" textlink="">
      <xdr:nvSpPr>
        <xdr:cNvPr id="144" name="テキスト ボックス 143"/>
        <xdr:cNvSpPr txBox="1"/>
      </xdr:nvSpPr>
      <xdr:spPr>
        <a:xfrm>
          <a:off x="3497794" y="951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161601</xdr:rowOff>
    </xdr:from>
    <xdr:to>
      <xdr:col>4</xdr:col>
      <xdr:colOff>206375</xdr:colOff>
      <xdr:row>57</xdr:row>
      <xdr:rowOff>91751</xdr:rowOff>
    </xdr:to>
    <xdr:sp macro="" textlink="">
      <xdr:nvSpPr>
        <xdr:cNvPr id="145" name="円/楕円 144"/>
        <xdr:cNvSpPr/>
      </xdr:nvSpPr>
      <xdr:spPr>
        <a:xfrm>
          <a:off x="2857500" y="97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108278</xdr:rowOff>
    </xdr:from>
    <xdr:ext cx="599010" cy="259045"/>
    <xdr:sp macro="" textlink="">
      <xdr:nvSpPr>
        <xdr:cNvPr id="146" name="テキスト ボックス 145"/>
        <xdr:cNvSpPr txBox="1"/>
      </xdr:nvSpPr>
      <xdr:spPr>
        <a:xfrm>
          <a:off x="2608794" y="953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3384</xdr:rowOff>
    </xdr:from>
    <xdr:to>
      <xdr:col>3</xdr:col>
      <xdr:colOff>3175</xdr:colOff>
      <xdr:row>57</xdr:row>
      <xdr:rowOff>104984</xdr:rowOff>
    </xdr:to>
    <xdr:sp macro="" textlink="">
      <xdr:nvSpPr>
        <xdr:cNvPr id="147" name="円/楕円 146"/>
        <xdr:cNvSpPr/>
      </xdr:nvSpPr>
      <xdr:spPr>
        <a:xfrm>
          <a:off x="1968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121511</xdr:rowOff>
    </xdr:from>
    <xdr:ext cx="599010" cy="259045"/>
    <xdr:sp macro="" textlink="">
      <xdr:nvSpPr>
        <xdr:cNvPr id="148" name="テキスト ボックス 147"/>
        <xdr:cNvSpPr txBox="1"/>
      </xdr:nvSpPr>
      <xdr:spPr>
        <a:xfrm>
          <a:off x="1719794" y="955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84948</xdr:rowOff>
    </xdr:from>
    <xdr:to>
      <xdr:col>1</xdr:col>
      <xdr:colOff>485775</xdr:colOff>
      <xdr:row>57</xdr:row>
      <xdr:rowOff>15098</xdr:rowOff>
    </xdr:to>
    <xdr:sp macro="" textlink="">
      <xdr:nvSpPr>
        <xdr:cNvPr id="149" name="円/楕円 148"/>
        <xdr:cNvSpPr/>
      </xdr:nvSpPr>
      <xdr:spPr>
        <a:xfrm>
          <a:off x="1079500" y="96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31625</xdr:rowOff>
    </xdr:from>
    <xdr:ext cx="599010" cy="259045"/>
    <xdr:sp macro="" textlink="">
      <xdr:nvSpPr>
        <xdr:cNvPr id="150" name="テキスト ボックス 149"/>
        <xdr:cNvSpPr txBox="1"/>
      </xdr:nvSpPr>
      <xdr:spPr>
        <a:xfrm>
          <a:off x="830794" y="946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138849</xdr:rowOff>
    </xdr:from>
    <xdr:to>
      <xdr:col>6</xdr:col>
      <xdr:colOff>511175</xdr:colOff>
      <xdr:row>74</xdr:row>
      <xdr:rowOff>63398</xdr:rowOff>
    </xdr:to>
    <xdr:cxnSp macro="">
      <xdr:nvCxnSpPr>
        <xdr:cNvPr id="179" name="直線コネクタ 178"/>
        <xdr:cNvCxnSpPr/>
      </xdr:nvCxnSpPr>
      <xdr:spPr>
        <a:xfrm flipV="1">
          <a:off x="3797300" y="12311799"/>
          <a:ext cx="838200" cy="4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63398</xdr:rowOff>
    </xdr:from>
    <xdr:to>
      <xdr:col>5</xdr:col>
      <xdr:colOff>358775</xdr:colOff>
      <xdr:row>75</xdr:row>
      <xdr:rowOff>56096</xdr:rowOff>
    </xdr:to>
    <xdr:cxnSp macro="">
      <xdr:nvCxnSpPr>
        <xdr:cNvPr id="182" name="直線コネクタ 181"/>
        <xdr:cNvCxnSpPr/>
      </xdr:nvCxnSpPr>
      <xdr:spPr>
        <a:xfrm flipV="1">
          <a:off x="2908300" y="12750698"/>
          <a:ext cx="889000" cy="1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156146</xdr:rowOff>
    </xdr:from>
    <xdr:to>
      <xdr:col>4</xdr:col>
      <xdr:colOff>155575</xdr:colOff>
      <xdr:row>75</xdr:row>
      <xdr:rowOff>56096</xdr:rowOff>
    </xdr:to>
    <xdr:cxnSp macro="">
      <xdr:nvCxnSpPr>
        <xdr:cNvPr id="185" name="直線コネクタ 184"/>
        <xdr:cNvCxnSpPr/>
      </xdr:nvCxnSpPr>
      <xdr:spPr>
        <a:xfrm>
          <a:off x="2019300" y="12843446"/>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133045</xdr:rowOff>
    </xdr:from>
    <xdr:to>
      <xdr:col>2</xdr:col>
      <xdr:colOff>638175</xdr:colOff>
      <xdr:row>74</xdr:row>
      <xdr:rowOff>156146</xdr:rowOff>
    </xdr:to>
    <xdr:cxnSp macro="">
      <xdr:nvCxnSpPr>
        <xdr:cNvPr id="188" name="直線コネクタ 187"/>
        <xdr:cNvCxnSpPr/>
      </xdr:nvCxnSpPr>
      <xdr:spPr>
        <a:xfrm>
          <a:off x="1130300" y="12820345"/>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88049</xdr:rowOff>
    </xdr:from>
    <xdr:to>
      <xdr:col>6</xdr:col>
      <xdr:colOff>561975</xdr:colOff>
      <xdr:row>72</xdr:row>
      <xdr:rowOff>18199</xdr:rowOff>
    </xdr:to>
    <xdr:sp macro="" textlink="">
      <xdr:nvSpPr>
        <xdr:cNvPr id="198" name="円/楕円 197"/>
        <xdr:cNvSpPr/>
      </xdr:nvSpPr>
      <xdr:spPr>
        <a:xfrm>
          <a:off x="4584700" y="122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110926</xdr:rowOff>
    </xdr:from>
    <xdr:ext cx="599010" cy="259045"/>
    <xdr:sp macro="" textlink="">
      <xdr:nvSpPr>
        <xdr:cNvPr id="199" name="維持補修費該当値テキスト"/>
        <xdr:cNvSpPr txBox="1"/>
      </xdr:nvSpPr>
      <xdr:spPr>
        <a:xfrm>
          <a:off x="4686300" y="1211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100,567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12598</xdr:rowOff>
    </xdr:from>
    <xdr:to>
      <xdr:col>5</xdr:col>
      <xdr:colOff>409575</xdr:colOff>
      <xdr:row>74</xdr:row>
      <xdr:rowOff>114198</xdr:rowOff>
    </xdr:to>
    <xdr:sp macro="" textlink="">
      <xdr:nvSpPr>
        <xdr:cNvPr id="200" name="円/楕円 199"/>
        <xdr:cNvSpPr/>
      </xdr:nvSpPr>
      <xdr:spPr>
        <a:xfrm>
          <a:off x="3746500" y="126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130725</xdr:rowOff>
    </xdr:from>
    <xdr:ext cx="534377" cy="259045"/>
    <xdr:sp macro="" textlink="">
      <xdr:nvSpPr>
        <xdr:cNvPr id="201" name="テキスト ボックス 200"/>
        <xdr:cNvSpPr txBox="1"/>
      </xdr:nvSpPr>
      <xdr:spPr>
        <a:xfrm>
          <a:off x="3530111" y="124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5296</xdr:rowOff>
    </xdr:from>
    <xdr:to>
      <xdr:col>4</xdr:col>
      <xdr:colOff>206375</xdr:colOff>
      <xdr:row>75</xdr:row>
      <xdr:rowOff>106896</xdr:rowOff>
    </xdr:to>
    <xdr:sp macro="" textlink="">
      <xdr:nvSpPr>
        <xdr:cNvPr id="202" name="円/楕円 201"/>
        <xdr:cNvSpPr/>
      </xdr:nvSpPr>
      <xdr:spPr>
        <a:xfrm>
          <a:off x="2857500" y="128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123423</xdr:rowOff>
    </xdr:from>
    <xdr:ext cx="534377" cy="259045"/>
    <xdr:sp macro="" textlink="">
      <xdr:nvSpPr>
        <xdr:cNvPr id="203" name="テキスト ボックス 202"/>
        <xdr:cNvSpPr txBox="1"/>
      </xdr:nvSpPr>
      <xdr:spPr>
        <a:xfrm>
          <a:off x="2641111" y="126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105346</xdr:rowOff>
    </xdr:from>
    <xdr:to>
      <xdr:col>3</xdr:col>
      <xdr:colOff>3175</xdr:colOff>
      <xdr:row>75</xdr:row>
      <xdr:rowOff>35496</xdr:rowOff>
    </xdr:to>
    <xdr:sp macro="" textlink="">
      <xdr:nvSpPr>
        <xdr:cNvPr id="204" name="円/楕円 203"/>
        <xdr:cNvSpPr/>
      </xdr:nvSpPr>
      <xdr:spPr>
        <a:xfrm>
          <a:off x="1968500" y="127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52023</xdr:rowOff>
    </xdr:from>
    <xdr:ext cx="534377" cy="259045"/>
    <xdr:sp macro="" textlink="">
      <xdr:nvSpPr>
        <xdr:cNvPr id="205" name="テキスト ボックス 204"/>
        <xdr:cNvSpPr txBox="1"/>
      </xdr:nvSpPr>
      <xdr:spPr>
        <a:xfrm>
          <a:off x="1752111" y="125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82245</xdr:rowOff>
    </xdr:from>
    <xdr:to>
      <xdr:col>1</xdr:col>
      <xdr:colOff>485775</xdr:colOff>
      <xdr:row>75</xdr:row>
      <xdr:rowOff>12395</xdr:rowOff>
    </xdr:to>
    <xdr:sp macro="" textlink="">
      <xdr:nvSpPr>
        <xdr:cNvPr id="206" name="円/楕円 205"/>
        <xdr:cNvSpPr/>
      </xdr:nvSpPr>
      <xdr:spPr>
        <a:xfrm>
          <a:off x="1079500" y="127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28922</xdr:rowOff>
    </xdr:from>
    <xdr:ext cx="534377" cy="259045"/>
    <xdr:sp macro="" textlink="">
      <xdr:nvSpPr>
        <xdr:cNvPr id="207" name="テキスト ボックス 206"/>
        <xdr:cNvSpPr txBox="1"/>
      </xdr:nvSpPr>
      <xdr:spPr>
        <a:xfrm>
          <a:off x="863111" y="125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169075</xdr:rowOff>
    </xdr:from>
    <xdr:to>
      <xdr:col>6</xdr:col>
      <xdr:colOff>511175</xdr:colOff>
      <xdr:row>96</xdr:row>
      <xdr:rowOff>12357</xdr:rowOff>
    </xdr:to>
    <xdr:cxnSp macro="">
      <xdr:nvCxnSpPr>
        <xdr:cNvPr id="237" name="直線コネクタ 236"/>
        <xdr:cNvCxnSpPr/>
      </xdr:nvCxnSpPr>
      <xdr:spPr>
        <a:xfrm flipV="1">
          <a:off x="3797300" y="16456825"/>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12357</xdr:rowOff>
    </xdr:from>
    <xdr:to>
      <xdr:col>5</xdr:col>
      <xdr:colOff>358775</xdr:colOff>
      <xdr:row>96</xdr:row>
      <xdr:rowOff>100585</xdr:rowOff>
    </xdr:to>
    <xdr:cxnSp macro="">
      <xdr:nvCxnSpPr>
        <xdr:cNvPr id="240" name="直線コネクタ 239"/>
        <xdr:cNvCxnSpPr/>
      </xdr:nvCxnSpPr>
      <xdr:spPr>
        <a:xfrm flipV="1">
          <a:off x="2908300" y="16471557"/>
          <a:ext cx="889000" cy="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100585</xdr:rowOff>
    </xdr:from>
    <xdr:to>
      <xdr:col>4</xdr:col>
      <xdr:colOff>155575</xdr:colOff>
      <xdr:row>96</xdr:row>
      <xdr:rowOff>102312</xdr:rowOff>
    </xdr:to>
    <xdr:cxnSp macro="">
      <xdr:nvCxnSpPr>
        <xdr:cNvPr id="243" name="直線コネクタ 242"/>
        <xdr:cNvCxnSpPr/>
      </xdr:nvCxnSpPr>
      <xdr:spPr>
        <a:xfrm flipV="1">
          <a:off x="2019300" y="16559785"/>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102312</xdr:rowOff>
    </xdr:from>
    <xdr:to>
      <xdr:col>2</xdr:col>
      <xdr:colOff>638175</xdr:colOff>
      <xdr:row>97</xdr:row>
      <xdr:rowOff>6414</xdr:rowOff>
    </xdr:to>
    <xdr:cxnSp macro="">
      <xdr:nvCxnSpPr>
        <xdr:cNvPr id="246" name="直線コネクタ 245"/>
        <xdr:cNvCxnSpPr/>
      </xdr:nvCxnSpPr>
      <xdr:spPr>
        <a:xfrm flipV="1">
          <a:off x="1130300" y="16561512"/>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118275</xdr:rowOff>
    </xdr:from>
    <xdr:to>
      <xdr:col>6</xdr:col>
      <xdr:colOff>561975</xdr:colOff>
      <xdr:row>96</xdr:row>
      <xdr:rowOff>48425</xdr:rowOff>
    </xdr:to>
    <xdr:sp macro="" textlink="">
      <xdr:nvSpPr>
        <xdr:cNvPr id="256" name="円/楕円 255"/>
        <xdr:cNvSpPr/>
      </xdr:nvSpPr>
      <xdr:spPr>
        <a:xfrm>
          <a:off x="4584700" y="164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141152</xdr:rowOff>
    </xdr:from>
    <xdr:ext cx="534377" cy="259045"/>
    <xdr:sp macro="" textlink="">
      <xdr:nvSpPr>
        <xdr:cNvPr id="257" name="扶助費該当値テキスト"/>
        <xdr:cNvSpPr txBox="1"/>
      </xdr:nvSpPr>
      <xdr:spPr>
        <a:xfrm>
          <a:off x="4686300" y="162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133007</xdr:rowOff>
    </xdr:from>
    <xdr:to>
      <xdr:col>5</xdr:col>
      <xdr:colOff>409575</xdr:colOff>
      <xdr:row>96</xdr:row>
      <xdr:rowOff>63157</xdr:rowOff>
    </xdr:to>
    <xdr:sp macro="" textlink="">
      <xdr:nvSpPr>
        <xdr:cNvPr id="258" name="円/楕円 257"/>
        <xdr:cNvSpPr/>
      </xdr:nvSpPr>
      <xdr:spPr>
        <a:xfrm>
          <a:off x="3746500" y="164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79684</xdr:rowOff>
    </xdr:from>
    <xdr:ext cx="534377" cy="259045"/>
    <xdr:sp macro="" textlink="">
      <xdr:nvSpPr>
        <xdr:cNvPr id="259" name="テキスト ボックス 258"/>
        <xdr:cNvSpPr txBox="1"/>
      </xdr:nvSpPr>
      <xdr:spPr>
        <a:xfrm>
          <a:off x="3530111" y="161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49785</xdr:rowOff>
    </xdr:from>
    <xdr:to>
      <xdr:col>4</xdr:col>
      <xdr:colOff>206375</xdr:colOff>
      <xdr:row>96</xdr:row>
      <xdr:rowOff>151385</xdr:rowOff>
    </xdr:to>
    <xdr:sp macro="" textlink="">
      <xdr:nvSpPr>
        <xdr:cNvPr id="260" name="円/楕円 259"/>
        <xdr:cNvSpPr/>
      </xdr:nvSpPr>
      <xdr:spPr>
        <a:xfrm>
          <a:off x="2857500" y="165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167912</xdr:rowOff>
    </xdr:from>
    <xdr:ext cx="534377" cy="259045"/>
    <xdr:sp macro="" textlink="">
      <xdr:nvSpPr>
        <xdr:cNvPr id="261" name="テキスト ボックス 260"/>
        <xdr:cNvSpPr txBox="1"/>
      </xdr:nvSpPr>
      <xdr:spPr>
        <a:xfrm>
          <a:off x="2641111" y="162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51512</xdr:rowOff>
    </xdr:from>
    <xdr:to>
      <xdr:col>3</xdr:col>
      <xdr:colOff>3175</xdr:colOff>
      <xdr:row>96</xdr:row>
      <xdr:rowOff>153112</xdr:rowOff>
    </xdr:to>
    <xdr:sp macro="" textlink="">
      <xdr:nvSpPr>
        <xdr:cNvPr id="262" name="円/楕円 261"/>
        <xdr:cNvSpPr/>
      </xdr:nvSpPr>
      <xdr:spPr>
        <a:xfrm>
          <a:off x="1968500" y="165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169639</xdr:rowOff>
    </xdr:from>
    <xdr:ext cx="534377" cy="259045"/>
    <xdr:sp macro="" textlink="">
      <xdr:nvSpPr>
        <xdr:cNvPr id="263" name="テキスト ボックス 262"/>
        <xdr:cNvSpPr txBox="1"/>
      </xdr:nvSpPr>
      <xdr:spPr>
        <a:xfrm>
          <a:off x="1752111" y="162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127064</xdr:rowOff>
    </xdr:from>
    <xdr:to>
      <xdr:col>1</xdr:col>
      <xdr:colOff>485775</xdr:colOff>
      <xdr:row>97</xdr:row>
      <xdr:rowOff>57214</xdr:rowOff>
    </xdr:to>
    <xdr:sp macro="" textlink="">
      <xdr:nvSpPr>
        <xdr:cNvPr id="264" name="円/楕円 263"/>
        <xdr:cNvSpPr/>
      </xdr:nvSpPr>
      <xdr:spPr>
        <a:xfrm>
          <a:off x="1079500" y="165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73741</xdr:rowOff>
    </xdr:from>
    <xdr:ext cx="534377" cy="259045"/>
    <xdr:sp macro="" textlink="">
      <xdr:nvSpPr>
        <xdr:cNvPr id="265" name="テキスト ボックス 264"/>
        <xdr:cNvSpPr txBox="1"/>
      </xdr:nvSpPr>
      <xdr:spPr>
        <a:xfrm>
          <a:off x="863111" y="163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151949</xdr:rowOff>
    </xdr:from>
    <xdr:to>
      <xdr:col>15</xdr:col>
      <xdr:colOff>180975</xdr:colOff>
      <xdr:row>36</xdr:row>
      <xdr:rowOff>55141</xdr:rowOff>
    </xdr:to>
    <xdr:cxnSp macro="">
      <xdr:nvCxnSpPr>
        <xdr:cNvPr id="294" name="直線コネクタ 293"/>
        <xdr:cNvCxnSpPr/>
      </xdr:nvCxnSpPr>
      <xdr:spPr>
        <a:xfrm>
          <a:off x="9639300" y="6152699"/>
          <a:ext cx="838200" cy="7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151949</xdr:rowOff>
    </xdr:from>
    <xdr:to>
      <xdr:col>14</xdr:col>
      <xdr:colOff>28575</xdr:colOff>
      <xdr:row>36</xdr:row>
      <xdr:rowOff>159118</xdr:rowOff>
    </xdr:to>
    <xdr:cxnSp macro="">
      <xdr:nvCxnSpPr>
        <xdr:cNvPr id="297" name="直線コネクタ 296"/>
        <xdr:cNvCxnSpPr/>
      </xdr:nvCxnSpPr>
      <xdr:spPr>
        <a:xfrm flipV="1">
          <a:off x="8750300" y="6152699"/>
          <a:ext cx="889000" cy="17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128944</xdr:rowOff>
    </xdr:from>
    <xdr:to>
      <xdr:col>12</xdr:col>
      <xdr:colOff>511175</xdr:colOff>
      <xdr:row>36</xdr:row>
      <xdr:rowOff>159118</xdr:rowOff>
    </xdr:to>
    <xdr:cxnSp macro="">
      <xdr:nvCxnSpPr>
        <xdr:cNvPr id="300" name="直線コネクタ 299"/>
        <xdr:cNvCxnSpPr/>
      </xdr:nvCxnSpPr>
      <xdr:spPr>
        <a:xfrm>
          <a:off x="7861300" y="6301144"/>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128944</xdr:rowOff>
    </xdr:from>
    <xdr:to>
      <xdr:col>11</xdr:col>
      <xdr:colOff>307975</xdr:colOff>
      <xdr:row>36</xdr:row>
      <xdr:rowOff>132411</xdr:rowOff>
    </xdr:to>
    <xdr:cxnSp macro="">
      <xdr:nvCxnSpPr>
        <xdr:cNvPr id="303" name="直線コネクタ 302"/>
        <xdr:cNvCxnSpPr/>
      </xdr:nvCxnSpPr>
      <xdr:spPr>
        <a:xfrm flipV="1">
          <a:off x="6972300" y="6301144"/>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4341</xdr:rowOff>
    </xdr:from>
    <xdr:to>
      <xdr:col>15</xdr:col>
      <xdr:colOff>231775</xdr:colOff>
      <xdr:row>36</xdr:row>
      <xdr:rowOff>105941</xdr:rowOff>
    </xdr:to>
    <xdr:sp macro="" textlink="">
      <xdr:nvSpPr>
        <xdr:cNvPr id="313" name="円/楕円 312"/>
        <xdr:cNvSpPr/>
      </xdr:nvSpPr>
      <xdr:spPr>
        <a:xfrm>
          <a:off x="10426700" y="61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27218</xdr:rowOff>
    </xdr:from>
    <xdr:ext cx="599010" cy="259045"/>
    <xdr:sp macro="" textlink="">
      <xdr:nvSpPr>
        <xdr:cNvPr id="314" name="補助費等該当値テキスト"/>
        <xdr:cNvSpPr txBox="1"/>
      </xdr:nvSpPr>
      <xdr:spPr>
        <a:xfrm>
          <a:off x="10528300" y="602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264,388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101149</xdr:rowOff>
    </xdr:from>
    <xdr:to>
      <xdr:col>14</xdr:col>
      <xdr:colOff>79375</xdr:colOff>
      <xdr:row>36</xdr:row>
      <xdr:rowOff>31299</xdr:rowOff>
    </xdr:to>
    <xdr:sp macro="" textlink="">
      <xdr:nvSpPr>
        <xdr:cNvPr id="315" name="円/楕円 314"/>
        <xdr:cNvSpPr/>
      </xdr:nvSpPr>
      <xdr:spPr>
        <a:xfrm>
          <a:off x="9588500" y="61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47826</xdr:rowOff>
    </xdr:from>
    <xdr:ext cx="599010" cy="259045"/>
    <xdr:sp macro="" textlink="">
      <xdr:nvSpPr>
        <xdr:cNvPr id="316" name="テキスト ボックス 315"/>
        <xdr:cNvSpPr txBox="1"/>
      </xdr:nvSpPr>
      <xdr:spPr>
        <a:xfrm>
          <a:off x="9339794" y="587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108318</xdr:rowOff>
    </xdr:from>
    <xdr:to>
      <xdr:col>12</xdr:col>
      <xdr:colOff>561975</xdr:colOff>
      <xdr:row>37</xdr:row>
      <xdr:rowOff>38468</xdr:rowOff>
    </xdr:to>
    <xdr:sp macro="" textlink="">
      <xdr:nvSpPr>
        <xdr:cNvPr id="317" name="円/楕円 316"/>
        <xdr:cNvSpPr/>
      </xdr:nvSpPr>
      <xdr:spPr>
        <a:xfrm>
          <a:off x="8699500" y="62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54995</xdr:rowOff>
    </xdr:from>
    <xdr:ext cx="599010" cy="259045"/>
    <xdr:sp macro="" textlink="">
      <xdr:nvSpPr>
        <xdr:cNvPr id="318" name="テキスト ボックス 317"/>
        <xdr:cNvSpPr txBox="1"/>
      </xdr:nvSpPr>
      <xdr:spPr>
        <a:xfrm>
          <a:off x="8450794" y="60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78144</xdr:rowOff>
    </xdr:from>
    <xdr:to>
      <xdr:col>11</xdr:col>
      <xdr:colOff>358775</xdr:colOff>
      <xdr:row>37</xdr:row>
      <xdr:rowOff>8294</xdr:rowOff>
    </xdr:to>
    <xdr:sp macro="" textlink="">
      <xdr:nvSpPr>
        <xdr:cNvPr id="319" name="円/楕円 318"/>
        <xdr:cNvSpPr/>
      </xdr:nvSpPr>
      <xdr:spPr>
        <a:xfrm>
          <a:off x="7810500" y="62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24821</xdr:rowOff>
    </xdr:from>
    <xdr:ext cx="599010" cy="259045"/>
    <xdr:sp macro="" textlink="">
      <xdr:nvSpPr>
        <xdr:cNvPr id="320" name="テキスト ボックス 319"/>
        <xdr:cNvSpPr txBox="1"/>
      </xdr:nvSpPr>
      <xdr:spPr>
        <a:xfrm>
          <a:off x="7561794" y="60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81611</xdr:rowOff>
    </xdr:from>
    <xdr:to>
      <xdr:col>10</xdr:col>
      <xdr:colOff>155575</xdr:colOff>
      <xdr:row>37</xdr:row>
      <xdr:rowOff>11761</xdr:rowOff>
    </xdr:to>
    <xdr:sp macro="" textlink="">
      <xdr:nvSpPr>
        <xdr:cNvPr id="321" name="円/楕円 320"/>
        <xdr:cNvSpPr/>
      </xdr:nvSpPr>
      <xdr:spPr>
        <a:xfrm>
          <a:off x="6921500" y="62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28288</xdr:rowOff>
    </xdr:from>
    <xdr:ext cx="599010" cy="259045"/>
    <xdr:sp macro="" textlink="">
      <xdr:nvSpPr>
        <xdr:cNvPr id="322" name="テキスト ボックス 321"/>
        <xdr:cNvSpPr txBox="1"/>
      </xdr:nvSpPr>
      <xdr:spPr>
        <a:xfrm>
          <a:off x="6672794" y="60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71776</xdr:rowOff>
    </xdr:from>
    <xdr:to>
      <xdr:col>15</xdr:col>
      <xdr:colOff>180975</xdr:colOff>
      <xdr:row>58</xdr:row>
      <xdr:rowOff>136920</xdr:rowOff>
    </xdr:to>
    <xdr:cxnSp macro="">
      <xdr:nvCxnSpPr>
        <xdr:cNvPr id="351" name="直線コネクタ 350"/>
        <xdr:cNvCxnSpPr/>
      </xdr:nvCxnSpPr>
      <xdr:spPr>
        <a:xfrm flipV="1">
          <a:off x="9639300" y="9844426"/>
          <a:ext cx="838200" cy="23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17381</xdr:rowOff>
    </xdr:from>
    <xdr:to>
      <xdr:col>14</xdr:col>
      <xdr:colOff>28575</xdr:colOff>
      <xdr:row>58</xdr:row>
      <xdr:rowOff>136920</xdr:rowOff>
    </xdr:to>
    <xdr:cxnSp macro="">
      <xdr:nvCxnSpPr>
        <xdr:cNvPr id="354" name="直線コネクタ 353"/>
        <xdr:cNvCxnSpPr/>
      </xdr:nvCxnSpPr>
      <xdr:spPr>
        <a:xfrm>
          <a:off x="8750300" y="9961481"/>
          <a:ext cx="889000" cy="1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17381</xdr:rowOff>
    </xdr:from>
    <xdr:to>
      <xdr:col>12</xdr:col>
      <xdr:colOff>511175</xdr:colOff>
      <xdr:row>58</xdr:row>
      <xdr:rowOff>113656</xdr:rowOff>
    </xdr:to>
    <xdr:cxnSp macro="">
      <xdr:nvCxnSpPr>
        <xdr:cNvPr id="357" name="直線コネクタ 356"/>
        <xdr:cNvCxnSpPr/>
      </xdr:nvCxnSpPr>
      <xdr:spPr>
        <a:xfrm flipV="1">
          <a:off x="7861300" y="9961481"/>
          <a:ext cx="889000" cy="9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165052</xdr:rowOff>
    </xdr:from>
    <xdr:to>
      <xdr:col>11</xdr:col>
      <xdr:colOff>307975</xdr:colOff>
      <xdr:row>58</xdr:row>
      <xdr:rowOff>113656</xdr:rowOff>
    </xdr:to>
    <xdr:cxnSp macro="">
      <xdr:nvCxnSpPr>
        <xdr:cNvPr id="360" name="直線コネクタ 359"/>
        <xdr:cNvCxnSpPr/>
      </xdr:nvCxnSpPr>
      <xdr:spPr>
        <a:xfrm>
          <a:off x="6972300" y="9766252"/>
          <a:ext cx="889000" cy="2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20976</xdr:rowOff>
    </xdr:from>
    <xdr:to>
      <xdr:col>15</xdr:col>
      <xdr:colOff>231775</xdr:colOff>
      <xdr:row>57</xdr:row>
      <xdr:rowOff>122576</xdr:rowOff>
    </xdr:to>
    <xdr:sp macro="" textlink="">
      <xdr:nvSpPr>
        <xdr:cNvPr id="370" name="円/楕円 369"/>
        <xdr:cNvSpPr/>
      </xdr:nvSpPr>
      <xdr:spPr>
        <a:xfrm>
          <a:off x="10426700" y="97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43853</xdr:rowOff>
    </xdr:from>
    <xdr:ext cx="599010" cy="259045"/>
    <xdr:sp macro="" textlink="">
      <xdr:nvSpPr>
        <xdr:cNvPr id="371" name="普通建設事業費該当値テキスト"/>
        <xdr:cNvSpPr txBox="1"/>
      </xdr:nvSpPr>
      <xdr:spPr>
        <a:xfrm>
          <a:off x="10528300" y="964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86120</xdr:rowOff>
    </xdr:from>
    <xdr:to>
      <xdr:col>14</xdr:col>
      <xdr:colOff>79375</xdr:colOff>
      <xdr:row>59</xdr:row>
      <xdr:rowOff>16270</xdr:rowOff>
    </xdr:to>
    <xdr:sp macro="" textlink="">
      <xdr:nvSpPr>
        <xdr:cNvPr id="372" name="円/楕円 371"/>
        <xdr:cNvSpPr/>
      </xdr:nvSpPr>
      <xdr:spPr>
        <a:xfrm>
          <a:off x="9588500" y="10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7397</xdr:rowOff>
    </xdr:from>
    <xdr:ext cx="599010" cy="259045"/>
    <xdr:sp macro="" textlink="">
      <xdr:nvSpPr>
        <xdr:cNvPr id="373" name="テキスト ボックス 372"/>
        <xdr:cNvSpPr txBox="1"/>
      </xdr:nvSpPr>
      <xdr:spPr>
        <a:xfrm>
          <a:off x="9339794" y="101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138031</xdr:rowOff>
    </xdr:from>
    <xdr:to>
      <xdr:col>12</xdr:col>
      <xdr:colOff>561975</xdr:colOff>
      <xdr:row>58</xdr:row>
      <xdr:rowOff>68181</xdr:rowOff>
    </xdr:to>
    <xdr:sp macro="" textlink="">
      <xdr:nvSpPr>
        <xdr:cNvPr id="374" name="円/楕円 373"/>
        <xdr:cNvSpPr/>
      </xdr:nvSpPr>
      <xdr:spPr>
        <a:xfrm>
          <a:off x="8699500" y="9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59308</xdr:rowOff>
    </xdr:from>
    <xdr:ext cx="599010" cy="259045"/>
    <xdr:sp macro="" textlink="">
      <xdr:nvSpPr>
        <xdr:cNvPr id="375" name="テキスト ボックス 374"/>
        <xdr:cNvSpPr txBox="1"/>
      </xdr:nvSpPr>
      <xdr:spPr>
        <a:xfrm>
          <a:off x="8450794" y="100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62856</xdr:rowOff>
    </xdr:from>
    <xdr:to>
      <xdr:col>11</xdr:col>
      <xdr:colOff>358775</xdr:colOff>
      <xdr:row>58</xdr:row>
      <xdr:rowOff>164456</xdr:rowOff>
    </xdr:to>
    <xdr:sp macro="" textlink="">
      <xdr:nvSpPr>
        <xdr:cNvPr id="376" name="円/楕円 375"/>
        <xdr:cNvSpPr/>
      </xdr:nvSpPr>
      <xdr:spPr>
        <a:xfrm>
          <a:off x="7810500" y="100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155583</xdr:rowOff>
    </xdr:from>
    <xdr:ext cx="599010" cy="259045"/>
    <xdr:sp macro="" textlink="">
      <xdr:nvSpPr>
        <xdr:cNvPr id="377" name="テキスト ボックス 376"/>
        <xdr:cNvSpPr txBox="1"/>
      </xdr:nvSpPr>
      <xdr:spPr>
        <a:xfrm>
          <a:off x="7561794" y="100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114252</xdr:rowOff>
    </xdr:from>
    <xdr:to>
      <xdr:col>10</xdr:col>
      <xdr:colOff>155575</xdr:colOff>
      <xdr:row>57</xdr:row>
      <xdr:rowOff>44402</xdr:rowOff>
    </xdr:to>
    <xdr:sp macro="" textlink="">
      <xdr:nvSpPr>
        <xdr:cNvPr id="378" name="円/楕円 377"/>
        <xdr:cNvSpPr/>
      </xdr:nvSpPr>
      <xdr:spPr>
        <a:xfrm>
          <a:off x="6921500" y="97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60929</xdr:rowOff>
    </xdr:from>
    <xdr:ext cx="599010" cy="259045"/>
    <xdr:sp macro="" textlink="">
      <xdr:nvSpPr>
        <xdr:cNvPr id="379" name="テキスト ボックス 378"/>
        <xdr:cNvSpPr txBox="1"/>
      </xdr:nvSpPr>
      <xdr:spPr>
        <a:xfrm>
          <a:off x="6672794" y="949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46588</xdr:rowOff>
    </xdr:from>
    <xdr:to>
      <xdr:col>15</xdr:col>
      <xdr:colOff>180975</xdr:colOff>
      <xdr:row>79</xdr:row>
      <xdr:rowOff>42301</xdr:rowOff>
    </xdr:to>
    <xdr:cxnSp macro="">
      <xdr:nvCxnSpPr>
        <xdr:cNvPr id="408" name="直線コネクタ 407"/>
        <xdr:cNvCxnSpPr/>
      </xdr:nvCxnSpPr>
      <xdr:spPr>
        <a:xfrm flipV="1">
          <a:off x="9639300" y="13419688"/>
          <a:ext cx="838200" cy="1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167238</xdr:rowOff>
    </xdr:from>
    <xdr:to>
      <xdr:col>15</xdr:col>
      <xdr:colOff>231775</xdr:colOff>
      <xdr:row>78</xdr:row>
      <xdr:rowOff>97388</xdr:rowOff>
    </xdr:to>
    <xdr:sp macro="" textlink="">
      <xdr:nvSpPr>
        <xdr:cNvPr id="418" name="円/楕円 417"/>
        <xdr:cNvSpPr/>
      </xdr:nvSpPr>
      <xdr:spPr>
        <a:xfrm>
          <a:off x="10426700" y="133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18665</xdr:rowOff>
    </xdr:from>
    <xdr:ext cx="599010" cy="259045"/>
    <xdr:sp macro="" textlink="">
      <xdr:nvSpPr>
        <xdr:cNvPr id="419" name="普通建設事業費 （ うち新規整備　）該当値テキスト"/>
        <xdr:cNvSpPr txBox="1"/>
      </xdr:nvSpPr>
      <xdr:spPr>
        <a:xfrm>
          <a:off x="10528300" y="1322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162951</xdr:rowOff>
    </xdr:from>
    <xdr:to>
      <xdr:col>14</xdr:col>
      <xdr:colOff>79375</xdr:colOff>
      <xdr:row>79</xdr:row>
      <xdr:rowOff>93101</xdr:rowOff>
    </xdr:to>
    <xdr:sp macro="" textlink="">
      <xdr:nvSpPr>
        <xdr:cNvPr id="420" name="円/楕円 419"/>
        <xdr:cNvSpPr/>
      </xdr:nvSpPr>
      <xdr:spPr>
        <a:xfrm>
          <a:off x="9588500" y="135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84228</xdr:rowOff>
    </xdr:from>
    <xdr:ext cx="469744" cy="259045"/>
    <xdr:sp macro="" textlink="">
      <xdr:nvSpPr>
        <xdr:cNvPr id="421" name="テキスト ボックス 420"/>
        <xdr:cNvSpPr txBox="1"/>
      </xdr:nvSpPr>
      <xdr:spPr>
        <a:xfrm>
          <a:off x="9404427" y="1362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118376</xdr:rowOff>
    </xdr:from>
    <xdr:to>
      <xdr:col>15</xdr:col>
      <xdr:colOff>180975</xdr:colOff>
      <xdr:row>98</xdr:row>
      <xdr:rowOff>54645</xdr:rowOff>
    </xdr:to>
    <xdr:cxnSp macro="">
      <xdr:nvCxnSpPr>
        <xdr:cNvPr id="448" name="直線コネクタ 447"/>
        <xdr:cNvCxnSpPr/>
      </xdr:nvCxnSpPr>
      <xdr:spPr>
        <a:xfrm flipV="1">
          <a:off x="9639300" y="16749026"/>
          <a:ext cx="838200" cy="10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67576</xdr:rowOff>
    </xdr:from>
    <xdr:to>
      <xdr:col>15</xdr:col>
      <xdr:colOff>231775</xdr:colOff>
      <xdr:row>97</xdr:row>
      <xdr:rowOff>169176</xdr:rowOff>
    </xdr:to>
    <xdr:sp macro="" textlink="">
      <xdr:nvSpPr>
        <xdr:cNvPr id="458" name="円/楕円 457"/>
        <xdr:cNvSpPr/>
      </xdr:nvSpPr>
      <xdr:spPr>
        <a:xfrm>
          <a:off x="10426700" y="166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90453</xdr:rowOff>
    </xdr:from>
    <xdr:ext cx="599010" cy="259045"/>
    <xdr:sp macro="" textlink="">
      <xdr:nvSpPr>
        <xdr:cNvPr id="459" name="普通建設事業費 （ うち更新整備　）該当値テキスト"/>
        <xdr:cNvSpPr txBox="1"/>
      </xdr:nvSpPr>
      <xdr:spPr>
        <a:xfrm>
          <a:off x="10528300" y="1654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3845</xdr:rowOff>
    </xdr:from>
    <xdr:to>
      <xdr:col>14</xdr:col>
      <xdr:colOff>79375</xdr:colOff>
      <xdr:row>98</xdr:row>
      <xdr:rowOff>105445</xdr:rowOff>
    </xdr:to>
    <xdr:sp macro="" textlink="">
      <xdr:nvSpPr>
        <xdr:cNvPr id="460" name="円/楕円 459"/>
        <xdr:cNvSpPr/>
      </xdr:nvSpPr>
      <xdr:spPr>
        <a:xfrm>
          <a:off x="9588500" y="168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96572</xdr:rowOff>
    </xdr:from>
    <xdr:ext cx="534377" cy="259045"/>
    <xdr:sp macro="" textlink="">
      <xdr:nvSpPr>
        <xdr:cNvPr id="461" name="テキスト ボックス 460"/>
        <xdr:cNvSpPr txBox="1"/>
      </xdr:nvSpPr>
      <xdr:spPr>
        <a:xfrm>
          <a:off x="9372111" y="168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106466</xdr:rowOff>
    </xdr:from>
    <xdr:to>
      <xdr:col>23</xdr:col>
      <xdr:colOff>517525</xdr:colOff>
      <xdr:row>38</xdr:row>
      <xdr:rowOff>139700</xdr:rowOff>
    </xdr:to>
    <xdr:cxnSp macro="">
      <xdr:nvCxnSpPr>
        <xdr:cNvPr id="488" name="直線コネクタ 487"/>
        <xdr:cNvCxnSpPr/>
      </xdr:nvCxnSpPr>
      <xdr:spPr>
        <a:xfrm>
          <a:off x="15481300" y="6621566"/>
          <a:ext cx="8382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106466</xdr:rowOff>
    </xdr:from>
    <xdr:to>
      <xdr:col>22</xdr:col>
      <xdr:colOff>365125</xdr:colOff>
      <xdr:row>38</xdr:row>
      <xdr:rowOff>139700</xdr:rowOff>
    </xdr:to>
    <xdr:cxnSp macro="">
      <xdr:nvCxnSpPr>
        <xdr:cNvPr id="491" name="直線コネクタ 490"/>
        <xdr:cNvCxnSpPr/>
      </xdr:nvCxnSpPr>
      <xdr:spPr>
        <a:xfrm flipV="1">
          <a:off x="14592300" y="6621566"/>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99130</xdr:rowOff>
    </xdr:from>
    <xdr:to>
      <xdr:col>19</xdr:col>
      <xdr:colOff>644525</xdr:colOff>
      <xdr:row>38</xdr:row>
      <xdr:rowOff>139700</xdr:rowOff>
    </xdr:to>
    <xdr:cxnSp macro="">
      <xdr:nvCxnSpPr>
        <xdr:cNvPr id="497" name="直線コネクタ 496"/>
        <xdr:cNvCxnSpPr/>
      </xdr:nvCxnSpPr>
      <xdr:spPr>
        <a:xfrm>
          <a:off x="12814300" y="6614230"/>
          <a:ext cx="8890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55666</xdr:rowOff>
    </xdr:from>
    <xdr:to>
      <xdr:col>22</xdr:col>
      <xdr:colOff>415925</xdr:colOff>
      <xdr:row>38</xdr:row>
      <xdr:rowOff>157266</xdr:rowOff>
    </xdr:to>
    <xdr:sp macro="" textlink="">
      <xdr:nvSpPr>
        <xdr:cNvPr id="509" name="円/楕円 508"/>
        <xdr:cNvSpPr/>
      </xdr:nvSpPr>
      <xdr:spPr>
        <a:xfrm>
          <a:off x="15430500" y="65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148393</xdr:rowOff>
    </xdr:from>
    <xdr:ext cx="534377" cy="259045"/>
    <xdr:sp macro="" textlink="">
      <xdr:nvSpPr>
        <xdr:cNvPr id="510" name="テキスト ボックス 509"/>
        <xdr:cNvSpPr txBox="1"/>
      </xdr:nvSpPr>
      <xdr:spPr>
        <a:xfrm>
          <a:off x="15214111" y="66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48330</xdr:rowOff>
    </xdr:from>
    <xdr:to>
      <xdr:col>18</xdr:col>
      <xdr:colOff>492125</xdr:colOff>
      <xdr:row>38</xdr:row>
      <xdr:rowOff>149930</xdr:rowOff>
    </xdr:to>
    <xdr:sp macro="" textlink="">
      <xdr:nvSpPr>
        <xdr:cNvPr id="515" name="円/楕円 514"/>
        <xdr:cNvSpPr/>
      </xdr:nvSpPr>
      <xdr:spPr>
        <a:xfrm>
          <a:off x="12763500" y="65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166457</xdr:rowOff>
    </xdr:from>
    <xdr:ext cx="534377" cy="259045"/>
    <xdr:sp macro="" textlink="">
      <xdr:nvSpPr>
        <xdr:cNvPr id="516" name="テキスト ボックス 515"/>
        <xdr:cNvSpPr txBox="1"/>
      </xdr:nvSpPr>
      <xdr:spPr>
        <a:xfrm>
          <a:off x="12547111" y="63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43399</xdr:rowOff>
    </xdr:from>
    <xdr:to>
      <xdr:col>23</xdr:col>
      <xdr:colOff>517525</xdr:colOff>
      <xdr:row>77</xdr:row>
      <xdr:rowOff>50933</xdr:rowOff>
    </xdr:to>
    <xdr:cxnSp macro="">
      <xdr:nvCxnSpPr>
        <xdr:cNvPr id="600" name="直線コネクタ 599"/>
        <xdr:cNvCxnSpPr/>
      </xdr:nvCxnSpPr>
      <xdr:spPr>
        <a:xfrm flipV="1">
          <a:off x="15481300" y="13245049"/>
          <a:ext cx="8382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2254</xdr:rowOff>
    </xdr:from>
    <xdr:to>
      <xdr:col>22</xdr:col>
      <xdr:colOff>365125</xdr:colOff>
      <xdr:row>77</xdr:row>
      <xdr:rowOff>50933</xdr:rowOff>
    </xdr:to>
    <xdr:cxnSp macro="">
      <xdr:nvCxnSpPr>
        <xdr:cNvPr id="603" name="直線コネクタ 602"/>
        <xdr:cNvCxnSpPr/>
      </xdr:nvCxnSpPr>
      <xdr:spPr>
        <a:xfrm>
          <a:off x="14592300" y="13203904"/>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145959</xdr:rowOff>
    </xdr:from>
    <xdr:to>
      <xdr:col>21</xdr:col>
      <xdr:colOff>161925</xdr:colOff>
      <xdr:row>77</xdr:row>
      <xdr:rowOff>2254</xdr:rowOff>
    </xdr:to>
    <xdr:cxnSp macro="">
      <xdr:nvCxnSpPr>
        <xdr:cNvPr id="606" name="直線コネクタ 605"/>
        <xdr:cNvCxnSpPr/>
      </xdr:nvCxnSpPr>
      <xdr:spPr>
        <a:xfrm>
          <a:off x="13703300" y="13176159"/>
          <a:ext cx="889000" cy="2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119055</xdr:rowOff>
    </xdr:from>
    <xdr:to>
      <xdr:col>19</xdr:col>
      <xdr:colOff>644525</xdr:colOff>
      <xdr:row>76</xdr:row>
      <xdr:rowOff>145959</xdr:rowOff>
    </xdr:to>
    <xdr:cxnSp macro="">
      <xdr:nvCxnSpPr>
        <xdr:cNvPr id="609" name="直線コネクタ 608"/>
        <xdr:cNvCxnSpPr/>
      </xdr:nvCxnSpPr>
      <xdr:spPr>
        <a:xfrm>
          <a:off x="12814300" y="13149255"/>
          <a:ext cx="889000" cy="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164049</xdr:rowOff>
    </xdr:from>
    <xdr:to>
      <xdr:col>23</xdr:col>
      <xdr:colOff>568325</xdr:colOff>
      <xdr:row>77</xdr:row>
      <xdr:rowOff>94199</xdr:rowOff>
    </xdr:to>
    <xdr:sp macro="" textlink="">
      <xdr:nvSpPr>
        <xdr:cNvPr id="619" name="円/楕円 618"/>
        <xdr:cNvSpPr/>
      </xdr:nvSpPr>
      <xdr:spPr>
        <a:xfrm>
          <a:off x="16268700" y="131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15476</xdr:rowOff>
    </xdr:from>
    <xdr:ext cx="599010" cy="259045"/>
    <xdr:sp macro="" textlink="">
      <xdr:nvSpPr>
        <xdr:cNvPr id="620" name="公債費該当値テキスト"/>
        <xdr:cNvSpPr txBox="1"/>
      </xdr:nvSpPr>
      <xdr:spPr>
        <a:xfrm>
          <a:off x="16370300" y="130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xdr:rowOff>
    </xdr:from>
    <xdr:to>
      <xdr:col>22</xdr:col>
      <xdr:colOff>415925</xdr:colOff>
      <xdr:row>77</xdr:row>
      <xdr:rowOff>101733</xdr:rowOff>
    </xdr:to>
    <xdr:sp macro="" textlink="">
      <xdr:nvSpPr>
        <xdr:cNvPr id="621" name="円/楕円 620"/>
        <xdr:cNvSpPr/>
      </xdr:nvSpPr>
      <xdr:spPr>
        <a:xfrm>
          <a:off x="15430500" y="13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118260</xdr:rowOff>
    </xdr:from>
    <xdr:ext cx="599010" cy="259045"/>
    <xdr:sp macro="" textlink="">
      <xdr:nvSpPr>
        <xdr:cNvPr id="622" name="テキスト ボックス 621"/>
        <xdr:cNvSpPr txBox="1"/>
      </xdr:nvSpPr>
      <xdr:spPr>
        <a:xfrm>
          <a:off x="15181794" y="1297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122904</xdr:rowOff>
    </xdr:from>
    <xdr:to>
      <xdr:col>21</xdr:col>
      <xdr:colOff>212725</xdr:colOff>
      <xdr:row>77</xdr:row>
      <xdr:rowOff>53054</xdr:rowOff>
    </xdr:to>
    <xdr:sp macro="" textlink="">
      <xdr:nvSpPr>
        <xdr:cNvPr id="623" name="円/楕円 622"/>
        <xdr:cNvSpPr/>
      </xdr:nvSpPr>
      <xdr:spPr>
        <a:xfrm>
          <a:off x="14541500" y="131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69581</xdr:rowOff>
    </xdr:from>
    <xdr:ext cx="599010" cy="259045"/>
    <xdr:sp macro="" textlink="">
      <xdr:nvSpPr>
        <xdr:cNvPr id="624" name="テキスト ボックス 623"/>
        <xdr:cNvSpPr txBox="1"/>
      </xdr:nvSpPr>
      <xdr:spPr>
        <a:xfrm>
          <a:off x="14292794" y="1292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95159</xdr:rowOff>
    </xdr:from>
    <xdr:to>
      <xdr:col>20</xdr:col>
      <xdr:colOff>9525</xdr:colOff>
      <xdr:row>77</xdr:row>
      <xdr:rowOff>25309</xdr:rowOff>
    </xdr:to>
    <xdr:sp macro="" textlink="">
      <xdr:nvSpPr>
        <xdr:cNvPr id="625" name="円/楕円 624"/>
        <xdr:cNvSpPr/>
      </xdr:nvSpPr>
      <xdr:spPr>
        <a:xfrm>
          <a:off x="136525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41835</xdr:rowOff>
    </xdr:from>
    <xdr:ext cx="599010" cy="259045"/>
    <xdr:sp macro="" textlink="">
      <xdr:nvSpPr>
        <xdr:cNvPr id="626" name="テキスト ボックス 625"/>
        <xdr:cNvSpPr txBox="1"/>
      </xdr:nvSpPr>
      <xdr:spPr>
        <a:xfrm>
          <a:off x="13403794" y="1290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68255</xdr:rowOff>
    </xdr:from>
    <xdr:to>
      <xdr:col>18</xdr:col>
      <xdr:colOff>492125</xdr:colOff>
      <xdr:row>76</xdr:row>
      <xdr:rowOff>169855</xdr:rowOff>
    </xdr:to>
    <xdr:sp macro="" textlink="">
      <xdr:nvSpPr>
        <xdr:cNvPr id="627" name="円/楕円 626"/>
        <xdr:cNvSpPr/>
      </xdr:nvSpPr>
      <xdr:spPr>
        <a:xfrm>
          <a:off x="12763500" y="130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14933</xdr:rowOff>
    </xdr:from>
    <xdr:ext cx="599010" cy="259045"/>
    <xdr:sp macro="" textlink="">
      <xdr:nvSpPr>
        <xdr:cNvPr id="628" name="テキスト ボックス 627"/>
        <xdr:cNvSpPr txBox="1"/>
      </xdr:nvSpPr>
      <xdr:spPr>
        <a:xfrm>
          <a:off x="12514794" y="1287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33916</xdr:rowOff>
    </xdr:from>
    <xdr:to>
      <xdr:col>23</xdr:col>
      <xdr:colOff>517525</xdr:colOff>
      <xdr:row>98</xdr:row>
      <xdr:rowOff>108724</xdr:rowOff>
    </xdr:to>
    <xdr:cxnSp macro="">
      <xdr:nvCxnSpPr>
        <xdr:cNvPr id="657" name="直線コネクタ 656"/>
        <xdr:cNvCxnSpPr/>
      </xdr:nvCxnSpPr>
      <xdr:spPr>
        <a:xfrm>
          <a:off x="15481300" y="16836016"/>
          <a:ext cx="838200" cy="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157042</xdr:rowOff>
    </xdr:from>
    <xdr:to>
      <xdr:col>22</xdr:col>
      <xdr:colOff>365125</xdr:colOff>
      <xdr:row>98</xdr:row>
      <xdr:rowOff>33916</xdr:rowOff>
    </xdr:to>
    <xdr:cxnSp macro="">
      <xdr:nvCxnSpPr>
        <xdr:cNvPr id="660" name="直線コネクタ 659"/>
        <xdr:cNvCxnSpPr/>
      </xdr:nvCxnSpPr>
      <xdr:spPr>
        <a:xfrm>
          <a:off x="14592300" y="16616242"/>
          <a:ext cx="889000" cy="2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110110</xdr:rowOff>
    </xdr:from>
    <xdr:to>
      <xdr:col>21</xdr:col>
      <xdr:colOff>161925</xdr:colOff>
      <xdr:row>96</xdr:row>
      <xdr:rowOff>157042</xdr:rowOff>
    </xdr:to>
    <xdr:cxnSp macro="">
      <xdr:nvCxnSpPr>
        <xdr:cNvPr id="663" name="直線コネクタ 662"/>
        <xdr:cNvCxnSpPr/>
      </xdr:nvCxnSpPr>
      <xdr:spPr>
        <a:xfrm>
          <a:off x="13703300" y="16569310"/>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110110</xdr:rowOff>
    </xdr:from>
    <xdr:to>
      <xdr:col>19</xdr:col>
      <xdr:colOff>644525</xdr:colOff>
      <xdr:row>98</xdr:row>
      <xdr:rowOff>145427</xdr:rowOff>
    </xdr:to>
    <xdr:cxnSp macro="">
      <xdr:nvCxnSpPr>
        <xdr:cNvPr id="666" name="直線コネクタ 665"/>
        <xdr:cNvCxnSpPr/>
      </xdr:nvCxnSpPr>
      <xdr:spPr>
        <a:xfrm flipV="1">
          <a:off x="12814300" y="16569310"/>
          <a:ext cx="889000" cy="3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57924</xdr:rowOff>
    </xdr:from>
    <xdr:to>
      <xdr:col>23</xdr:col>
      <xdr:colOff>568325</xdr:colOff>
      <xdr:row>98</xdr:row>
      <xdr:rowOff>159524</xdr:rowOff>
    </xdr:to>
    <xdr:sp macro="" textlink="">
      <xdr:nvSpPr>
        <xdr:cNvPr id="676" name="円/楕円 675"/>
        <xdr:cNvSpPr/>
      </xdr:nvSpPr>
      <xdr:spPr>
        <a:xfrm>
          <a:off x="16268700" y="16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17301</xdr:rowOff>
    </xdr:from>
    <xdr:ext cx="534377" cy="259045"/>
    <xdr:sp macro="" textlink="">
      <xdr:nvSpPr>
        <xdr:cNvPr id="677" name="積立金該当値テキスト"/>
        <xdr:cNvSpPr txBox="1"/>
      </xdr:nvSpPr>
      <xdr:spPr>
        <a:xfrm>
          <a:off x="16370300" y="166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154566</xdr:rowOff>
    </xdr:from>
    <xdr:to>
      <xdr:col>22</xdr:col>
      <xdr:colOff>415925</xdr:colOff>
      <xdr:row>98</xdr:row>
      <xdr:rowOff>84716</xdr:rowOff>
    </xdr:to>
    <xdr:sp macro="" textlink="">
      <xdr:nvSpPr>
        <xdr:cNvPr id="678" name="円/楕円 677"/>
        <xdr:cNvSpPr/>
      </xdr:nvSpPr>
      <xdr:spPr>
        <a:xfrm>
          <a:off x="15430500" y="16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101243</xdr:rowOff>
    </xdr:from>
    <xdr:ext cx="599010" cy="259045"/>
    <xdr:sp macro="" textlink="">
      <xdr:nvSpPr>
        <xdr:cNvPr id="679" name="テキスト ボックス 678"/>
        <xdr:cNvSpPr txBox="1"/>
      </xdr:nvSpPr>
      <xdr:spPr>
        <a:xfrm>
          <a:off x="15181794" y="165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106242</xdr:rowOff>
    </xdr:from>
    <xdr:to>
      <xdr:col>21</xdr:col>
      <xdr:colOff>212725</xdr:colOff>
      <xdr:row>97</xdr:row>
      <xdr:rowOff>36392</xdr:rowOff>
    </xdr:to>
    <xdr:sp macro="" textlink="">
      <xdr:nvSpPr>
        <xdr:cNvPr id="680" name="円/楕円 679"/>
        <xdr:cNvSpPr/>
      </xdr:nvSpPr>
      <xdr:spPr>
        <a:xfrm>
          <a:off x="14541500" y="165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52919</xdr:rowOff>
    </xdr:from>
    <xdr:ext cx="599010" cy="259045"/>
    <xdr:sp macro="" textlink="">
      <xdr:nvSpPr>
        <xdr:cNvPr id="681" name="テキスト ボックス 680"/>
        <xdr:cNvSpPr txBox="1"/>
      </xdr:nvSpPr>
      <xdr:spPr>
        <a:xfrm>
          <a:off x="14292794" y="1634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59310</xdr:rowOff>
    </xdr:from>
    <xdr:to>
      <xdr:col>20</xdr:col>
      <xdr:colOff>9525</xdr:colOff>
      <xdr:row>96</xdr:row>
      <xdr:rowOff>160910</xdr:rowOff>
    </xdr:to>
    <xdr:sp macro="" textlink="">
      <xdr:nvSpPr>
        <xdr:cNvPr id="682" name="円/楕円 681"/>
        <xdr:cNvSpPr/>
      </xdr:nvSpPr>
      <xdr:spPr>
        <a:xfrm>
          <a:off x="13652500" y="165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5987</xdr:rowOff>
    </xdr:from>
    <xdr:ext cx="599010" cy="259045"/>
    <xdr:sp macro="" textlink="">
      <xdr:nvSpPr>
        <xdr:cNvPr id="683" name="テキスト ボックス 682"/>
        <xdr:cNvSpPr txBox="1"/>
      </xdr:nvSpPr>
      <xdr:spPr>
        <a:xfrm>
          <a:off x="13403794" y="1629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94627</xdr:rowOff>
    </xdr:from>
    <xdr:to>
      <xdr:col>18</xdr:col>
      <xdr:colOff>492125</xdr:colOff>
      <xdr:row>99</xdr:row>
      <xdr:rowOff>24777</xdr:rowOff>
    </xdr:to>
    <xdr:sp macro="" textlink="">
      <xdr:nvSpPr>
        <xdr:cNvPr id="684" name="円/楕円 683"/>
        <xdr:cNvSpPr/>
      </xdr:nvSpPr>
      <xdr:spPr>
        <a:xfrm>
          <a:off x="12763500" y="168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15904</xdr:rowOff>
    </xdr:from>
    <xdr:ext cx="534377" cy="259045"/>
    <xdr:sp macro="" textlink="">
      <xdr:nvSpPr>
        <xdr:cNvPr id="685" name="テキスト ボックス 684"/>
        <xdr:cNvSpPr txBox="1"/>
      </xdr:nvSpPr>
      <xdr:spPr>
        <a:xfrm>
          <a:off x="12547111" y="169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164465</xdr:rowOff>
    </xdr:from>
    <xdr:to>
      <xdr:col>32</xdr:col>
      <xdr:colOff>187325</xdr:colOff>
      <xdr:row>57</xdr:row>
      <xdr:rowOff>166652</xdr:rowOff>
    </xdr:to>
    <xdr:cxnSp macro="">
      <xdr:nvCxnSpPr>
        <xdr:cNvPr id="771" name="直線コネクタ 770"/>
        <xdr:cNvCxnSpPr/>
      </xdr:nvCxnSpPr>
      <xdr:spPr>
        <a:xfrm flipV="1">
          <a:off x="21323300" y="9937115"/>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115012</xdr:rowOff>
    </xdr:from>
    <xdr:to>
      <xdr:col>31</xdr:col>
      <xdr:colOff>34925</xdr:colOff>
      <xdr:row>57</xdr:row>
      <xdr:rowOff>166652</xdr:rowOff>
    </xdr:to>
    <xdr:cxnSp macro="">
      <xdr:nvCxnSpPr>
        <xdr:cNvPr id="774" name="直線コネクタ 773"/>
        <xdr:cNvCxnSpPr/>
      </xdr:nvCxnSpPr>
      <xdr:spPr>
        <a:xfrm>
          <a:off x="20434300" y="9887662"/>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73147</xdr:rowOff>
    </xdr:from>
    <xdr:to>
      <xdr:col>29</xdr:col>
      <xdr:colOff>517525</xdr:colOff>
      <xdr:row>57</xdr:row>
      <xdr:rowOff>115012</xdr:rowOff>
    </xdr:to>
    <xdr:cxnSp macro="">
      <xdr:nvCxnSpPr>
        <xdr:cNvPr id="777" name="直線コネクタ 776"/>
        <xdr:cNvCxnSpPr/>
      </xdr:nvCxnSpPr>
      <xdr:spPr>
        <a:xfrm>
          <a:off x="19545300" y="9845797"/>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73147</xdr:rowOff>
    </xdr:from>
    <xdr:to>
      <xdr:col>28</xdr:col>
      <xdr:colOff>314325</xdr:colOff>
      <xdr:row>58</xdr:row>
      <xdr:rowOff>12240</xdr:rowOff>
    </xdr:to>
    <xdr:cxnSp macro="">
      <xdr:nvCxnSpPr>
        <xdr:cNvPr id="780" name="直線コネクタ 779"/>
        <xdr:cNvCxnSpPr/>
      </xdr:nvCxnSpPr>
      <xdr:spPr>
        <a:xfrm flipV="1">
          <a:off x="18656300" y="9845797"/>
          <a:ext cx="889000" cy="1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113665</xdr:rowOff>
    </xdr:from>
    <xdr:to>
      <xdr:col>32</xdr:col>
      <xdr:colOff>238125</xdr:colOff>
      <xdr:row>58</xdr:row>
      <xdr:rowOff>43815</xdr:rowOff>
    </xdr:to>
    <xdr:sp macro="" textlink="">
      <xdr:nvSpPr>
        <xdr:cNvPr id="790" name="円/楕円 789"/>
        <xdr:cNvSpPr/>
      </xdr:nvSpPr>
      <xdr:spPr>
        <a:xfrm>
          <a:off x="22110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136542</xdr:rowOff>
    </xdr:from>
    <xdr:ext cx="534377" cy="259045"/>
    <xdr:sp macro="" textlink="">
      <xdr:nvSpPr>
        <xdr:cNvPr id="791" name="貸付金該当値テキスト"/>
        <xdr:cNvSpPr txBox="1"/>
      </xdr:nvSpPr>
      <xdr:spPr>
        <a:xfrm>
          <a:off x="22212300" y="97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115852</xdr:rowOff>
    </xdr:from>
    <xdr:to>
      <xdr:col>31</xdr:col>
      <xdr:colOff>85725</xdr:colOff>
      <xdr:row>58</xdr:row>
      <xdr:rowOff>46002</xdr:rowOff>
    </xdr:to>
    <xdr:sp macro="" textlink="">
      <xdr:nvSpPr>
        <xdr:cNvPr id="792" name="円/楕円 791"/>
        <xdr:cNvSpPr/>
      </xdr:nvSpPr>
      <xdr:spPr>
        <a:xfrm>
          <a:off x="21272500" y="98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62529</xdr:rowOff>
    </xdr:from>
    <xdr:ext cx="534377" cy="259045"/>
    <xdr:sp macro="" textlink="">
      <xdr:nvSpPr>
        <xdr:cNvPr id="793" name="テキスト ボックス 792"/>
        <xdr:cNvSpPr txBox="1"/>
      </xdr:nvSpPr>
      <xdr:spPr>
        <a:xfrm>
          <a:off x="21056111" y="966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64212</xdr:rowOff>
    </xdr:from>
    <xdr:to>
      <xdr:col>29</xdr:col>
      <xdr:colOff>568325</xdr:colOff>
      <xdr:row>57</xdr:row>
      <xdr:rowOff>165812</xdr:rowOff>
    </xdr:to>
    <xdr:sp macro="" textlink="">
      <xdr:nvSpPr>
        <xdr:cNvPr id="794" name="円/楕円 793"/>
        <xdr:cNvSpPr/>
      </xdr:nvSpPr>
      <xdr:spPr>
        <a:xfrm>
          <a:off x="20383500" y="98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10889</xdr:rowOff>
    </xdr:from>
    <xdr:ext cx="534377" cy="259045"/>
    <xdr:sp macro="" textlink="">
      <xdr:nvSpPr>
        <xdr:cNvPr id="795" name="テキスト ボックス 794"/>
        <xdr:cNvSpPr txBox="1"/>
      </xdr:nvSpPr>
      <xdr:spPr>
        <a:xfrm>
          <a:off x="20167111" y="96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22347</xdr:rowOff>
    </xdr:from>
    <xdr:to>
      <xdr:col>28</xdr:col>
      <xdr:colOff>365125</xdr:colOff>
      <xdr:row>57</xdr:row>
      <xdr:rowOff>123947</xdr:rowOff>
    </xdr:to>
    <xdr:sp macro="" textlink="">
      <xdr:nvSpPr>
        <xdr:cNvPr id="796" name="円/楕円 795"/>
        <xdr:cNvSpPr/>
      </xdr:nvSpPr>
      <xdr:spPr>
        <a:xfrm>
          <a:off x="19494500" y="97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140474</xdr:rowOff>
    </xdr:from>
    <xdr:ext cx="534377" cy="259045"/>
    <xdr:sp macro="" textlink="">
      <xdr:nvSpPr>
        <xdr:cNvPr id="797" name="テキスト ボックス 796"/>
        <xdr:cNvSpPr txBox="1"/>
      </xdr:nvSpPr>
      <xdr:spPr>
        <a:xfrm>
          <a:off x="19278111" y="95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132890</xdr:rowOff>
    </xdr:from>
    <xdr:to>
      <xdr:col>27</xdr:col>
      <xdr:colOff>161925</xdr:colOff>
      <xdr:row>58</xdr:row>
      <xdr:rowOff>63040</xdr:rowOff>
    </xdr:to>
    <xdr:sp macro="" textlink="">
      <xdr:nvSpPr>
        <xdr:cNvPr id="798" name="円/楕円 797"/>
        <xdr:cNvSpPr/>
      </xdr:nvSpPr>
      <xdr:spPr>
        <a:xfrm>
          <a:off x="18605500" y="99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79567</xdr:rowOff>
    </xdr:from>
    <xdr:ext cx="534377" cy="259045"/>
    <xdr:sp macro="" textlink="">
      <xdr:nvSpPr>
        <xdr:cNvPr id="799" name="テキスト ボックス 798"/>
        <xdr:cNvSpPr txBox="1"/>
      </xdr:nvSpPr>
      <xdr:spPr>
        <a:xfrm>
          <a:off x="18389111" y="96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168477</xdr:rowOff>
    </xdr:from>
    <xdr:to>
      <xdr:col>32</xdr:col>
      <xdr:colOff>187325</xdr:colOff>
      <xdr:row>74</xdr:row>
      <xdr:rowOff>106397</xdr:rowOff>
    </xdr:to>
    <xdr:cxnSp macro="">
      <xdr:nvCxnSpPr>
        <xdr:cNvPr id="828" name="直線コネクタ 827"/>
        <xdr:cNvCxnSpPr/>
      </xdr:nvCxnSpPr>
      <xdr:spPr>
        <a:xfrm flipV="1">
          <a:off x="21323300" y="12684327"/>
          <a:ext cx="838200" cy="10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100918</xdr:rowOff>
    </xdr:from>
    <xdr:to>
      <xdr:col>31</xdr:col>
      <xdr:colOff>34925</xdr:colOff>
      <xdr:row>74</xdr:row>
      <xdr:rowOff>106397</xdr:rowOff>
    </xdr:to>
    <xdr:cxnSp macro="">
      <xdr:nvCxnSpPr>
        <xdr:cNvPr id="831" name="直線コネクタ 830"/>
        <xdr:cNvCxnSpPr/>
      </xdr:nvCxnSpPr>
      <xdr:spPr>
        <a:xfrm>
          <a:off x="20434300" y="12788218"/>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100918</xdr:rowOff>
    </xdr:from>
    <xdr:to>
      <xdr:col>29</xdr:col>
      <xdr:colOff>517525</xdr:colOff>
      <xdr:row>75</xdr:row>
      <xdr:rowOff>3229</xdr:rowOff>
    </xdr:to>
    <xdr:cxnSp macro="">
      <xdr:nvCxnSpPr>
        <xdr:cNvPr id="834" name="直線コネクタ 833"/>
        <xdr:cNvCxnSpPr/>
      </xdr:nvCxnSpPr>
      <xdr:spPr>
        <a:xfrm flipV="1">
          <a:off x="19545300" y="12788218"/>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3229</xdr:rowOff>
    </xdr:from>
    <xdr:to>
      <xdr:col>28</xdr:col>
      <xdr:colOff>314325</xdr:colOff>
      <xdr:row>75</xdr:row>
      <xdr:rowOff>28669</xdr:rowOff>
    </xdr:to>
    <xdr:cxnSp macro="">
      <xdr:nvCxnSpPr>
        <xdr:cNvPr id="837" name="直線コネクタ 836"/>
        <xdr:cNvCxnSpPr/>
      </xdr:nvCxnSpPr>
      <xdr:spPr>
        <a:xfrm flipV="1">
          <a:off x="18656300" y="12861979"/>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117677</xdr:rowOff>
    </xdr:from>
    <xdr:to>
      <xdr:col>32</xdr:col>
      <xdr:colOff>238125</xdr:colOff>
      <xdr:row>74</xdr:row>
      <xdr:rowOff>47827</xdr:rowOff>
    </xdr:to>
    <xdr:sp macro="" textlink="">
      <xdr:nvSpPr>
        <xdr:cNvPr id="847" name="円/楕円 846"/>
        <xdr:cNvSpPr/>
      </xdr:nvSpPr>
      <xdr:spPr>
        <a:xfrm>
          <a:off x="22110700" y="126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140554</xdr:rowOff>
    </xdr:from>
    <xdr:ext cx="599010" cy="259045"/>
    <xdr:sp macro="" textlink="">
      <xdr:nvSpPr>
        <xdr:cNvPr id="848" name="繰出金該当値テキスト"/>
        <xdr:cNvSpPr txBox="1"/>
      </xdr:nvSpPr>
      <xdr:spPr>
        <a:xfrm>
          <a:off x="22212300" y="1248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237,447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55597</xdr:rowOff>
    </xdr:from>
    <xdr:to>
      <xdr:col>31</xdr:col>
      <xdr:colOff>85725</xdr:colOff>
      <xdr:row>74</xdr:row>
      <xdr:rowOff>157197</xdr:rowOff>
    </xdr:to>
    <xdr:sp macro="" textlink="">
      <xdr:nvSpPr>
        <xdr:cNvPr id="849" name="円/楕円 848"/>
        <xdr:cNvSpPr/>
      </xdr:nvSpPr>
      <xdr:spPr>
        <a:xfrm>
          <a:off x="21272500" y="127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2274</xdr:rowOff>
    </xdr:from>
    <xdr:ext cx="599010" cy="259045"/>
    <xdr:sp macro="" textlink="">
      <xdr:nvSpPr>
        <xdr:cNvPr id="850" name="テキスト ボックス 849"/>
        <xdr:cNvSpPr txBox="1"/>
      </xdr:nvSpPr>
      <xdr:spPr>
        <a:xfrm>
          <a:off x="21023794" y="125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208,741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50118</xdr:rowOff>
    </xdr:from>
    <xdr:to>
      <xdr:col>29</xdr:col>
      <xdr:colOff>568325</xdr:colOff>
      <xdr:row>74</xdr:row>
      <xdr:rowOff>151718</xdr:rowOff>
    </xdr:to>
    <xdr:sp macro="" textlink="">
      <xdr:nvSpPr>
        <xdr:cNvPr id="851" name="円/楕円 850"/>
        <xdr:cNvSpPr/>
      </xdr:nvSpPr>
      <xdr:spPr>
        <a:xfrm>
          <a:off x="20383500" y="127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168245</xdr:rowOff>
    </xdr:from>
    <xdr:ext cx="599010" cy="259045"/>
    <xdr:sp macro="" textlink="">
      <xdr:nvSpPr>
        <xdr:cNvPr id="852" name="テキスト ボックス 851"/>
        <xdr:cNvSpPr txBox="1"/>
      </xdr:nvSpPr>
      <xdr:spPr>
        <a:xfrm>
          <a:off x="20134794" y="125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123879</xdr:rowOff>
    </xdr:from>
    <xdr:to>
      <xdr:col>28</xdr:col>
      <xdr:colOff>365125</xdr:colOff>
      <xdr:row>75</xdr:row>
      <xdr:rowOff>54029</xdr:rowOff>
    </xdr:to>
    <xdr:sp macro="" textlink="">
      <xdr:nvSpPr>
        <xdr:cNvPr id="853" name="円/楕円 852"/>
        <xdr:cNvSpPr/>
      </xdr:nvSpPr>
      <xdr:spPr>
        <a:xfrm>
          <a:off x="19494500" y="128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70556</xdr:rowOff>
    </xdr:from>
    <xdr:ext cx="599010" cy="259045"/>
    <xdr:sp macro="" textlink="">
      <xdr:nvSpPr>
        <xdr:cNvPr id="854" name="テキスト ボックス 853"/>
        <xdr:cNvSpPr txBox="1"/>
      </xdr:nvSpPr>
      <xdr:spPr>
        <a:xfrm>
          <a:off x="19245794" y="125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190,819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149319</xdr:rowOff>
    </xdr:from>
    <xdr:to>
      <xdr:col>27</xdr:col>
      <xdr:colOff>161925</xdr:colOff>
      <xdr:row>75</xdr:row>
      <xdr:rowOff>79469</xdr:rowOff>
    </xdr:to>
    <xdr:sp macro="" textlink="">
      <xdr:nvSpPr>
        <xdr:cNvPr id="855" name="円/楕円 854"/>
        <xdr:cNvSpPr/>
      </xdr:nvSpPr>
      <xdr:spPr>
        <a:xfrm>
          <a:off x="18605500" y="128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95996</xdr:rowOff>
    </xdr:from>
    <xdr:ext cx="599010" cy="259045"/>
    <xdr:sp macro="" textlink="">
      <xdr:nvSpPr>
        <xdr:cNvPr id="856" name="テキスト ボックス 855"/>
        <xdr:cNvSpPr txBox="1"/>
      </xdr:nvSpPr>
      <xdr:spPr>
        <a:xfrm>
          <a:off x="18356794" y="126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１，９７４千円となっている。主な構成項目である人件費は、住民一人当たり３０８千円となっており、平成２３年度から３００千円程度で推移してきており、高止まり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は住民一人当たり１０１千円となっており、類似団体と比較しても一人当たりコストが高い状況となっている。これは、近年の岬センターの機械設備の老朽化や除雪費用の増加によるものであり、前年度決算と比較すると４８．９％増となっている。このため、修繕等の優先順位を徹底していくことで、事業費の減少を目指す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北海道初山別村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
1,254
279.51
2,539,565
2,475,538
20,815
1,738,333
2,074,146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36438</xdr:rowOff>
    </xdr:from>
    <xdr:to>
      <xdr:col>6</xdr:col>
      <xdr:colOff>511175</xdr:colOff>
      <xdr:row>36</xdr:row>
      <xdr:rowOff>101279</xdr:rowOff>
    </xdr:to>
    <xdr:cxnSp macro="">
      <xdr:nvCxnSpPr>
        <xdr:cNvPr id="62" name="直線コネクタ 61"/>
        <xdr:cNvCxnSpPr/>
      </xdr:nvCxnSpPr>
      <xdr:spPr>
        <a:xfrm flipV="1">
          <a:off x="3797300" y="6208638"/>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98715</xdr:rowOff>
    </xdr:from>
    <xdr:to>
      <xdr:col>5</xdr:col>
      <xdr:colOff>358775</xdr:colOff>
      <xdr:row>36</xdr:row>
      <xdr:rowOff>101279</xdr:rowOff>
    </xdr:to>
    <xdr:cxnSp macro="">
      <xdr:nvCxnSpPr>
        <xdr:cNvPr id="65" name="直線コネクタ 64"/>
        <xdr:cNvCxnSpPr/>
      </xdr:nvCxnSpPr>
      <xdr:spPr>
        <a:xfrm>
          <a:off x="2908300" y="627091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49485</xdr:rowOff>
    </xdr:from>
    <xdr:to>
      <xdr:col>4</xdr:col>
      <xdr:colOff>155575</xdr:colOff>
      <xdr:row>36</xdr:row>
      <xdr:rowOff>98715</xdr:rowOff>
    </xdr:to>
    <xdr:cxnSp macro="">
      <xdr:nvCxnSpPr>
        <xdr:cNvPr id="68" name="直線コネクタ 67"/>
        <xdr:cNvCxnSpPr/>
      </xdr:nvCxnSpPr>
      <xdr:spPr>
        <a:xfrm>
          <a:off x="2019300" y="6221685"/>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171361</xdr:rowOff>
    </xdr:from>
    <xdr:to>
      <xdr:col>2</xdr:col>
      <xdr:colOff>638175</xdr:colOff>
      <xdr:row>36</xdr:row>
      <xdr:rowOff>49485</xdr:rowOff>
    </xdr:to>
    <xdr:cxnSp macro="">
      <xdr:nvCxnSpPr>
        <xdr:cNvPr id="71" name="直線コネクタ 70"/>
        <xdr:cNvCxnSpPr/>
      </xdr:nvCxnSpPr>
      <xdr:spPr>
        <a:xfrm>
          <a:off x="1130300" y="6172111"/>
          <a:ext cx="8890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157088</xdr:rowOff>
    </xdr:from>
    <xdr:to>
      <xdr:col>6</xdr:col>
      <xdr:colOff>561975</xdr:colOff>
      <xdr:row>36</xdr:row>
      <xdr:rowOff>87238</xdr:rowOff>
    </xdr:to>
    <xdr:sp macro="" textlink="">
      <xdr:nvSpPr>
        <xdr:cNvPr id="81" name="円/楕円 80"/>
        <xdr:cNvSpPr/>
      </xdr:nvSpPr>
      <xdr:spPr>
        <a:xfrm>
          <a:off x="4584700" y="61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8515</xdr:rowOff>
    </xdr:from>
    <xdr:ext cx="534377" cy="259045"/>
    <xdr:sp macro="" textlink="">
      <xdr:nvSpPr>
        <xdr:cNvPr id="82" name="議会費該当値テキスト"/>
        <xdr:cNvSpPr txBox="1"/>
      </xdr:nvSpPr>
      <xdr:spPr>
        <a:xfrm>
          <a:off x="4686300" y="60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50479</xdr:rowOff>
    </xdr:from>
    <xdr:to>
      <xdr:col>5</xdr:col>
      <xdr:colOff>409575</xdr:colOff>
      <xdr:row>36</xdr:row>
      <xdr:rowOff>152079</xdr:rowOff>
    </xdr:to>
    <xdr:sp macro="" textlink="">
      <xdr:nvSpPr>
        <xdr:cNvPr id="83" name="円/楕円 82"/>
        <xdr:cNvSpPr/>
      </xdr:nvSpPr>
      <xdr:spPr>
        <a:xfrm>
          <a:off x="3746500" y="62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168606</xdr:rowOff>
    </xdr:from>
    <xdr:ext cx="534377" cy="259045"/>
    <xdr:sp macro="" textlink="">
      <xdr:nvSpPr>
        <xdr:cNvPr id="84" name="テキスト ボックス 83"/>
        <xdr:cNvSpPr txBox="1"/>
      </xdr:nvSpPr>
      <xdr:spPr>
        <a:xfrm>
          <a:off x="3530111" y="599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47915</xdr:rowOff>
    </xdr:from>
    <xdr:to>
      <xdr:col>4</xdr:col>
      <xdr:colOff>206375</xdr:colOff>
      <xdr:row>36</xdr:row>
      <xdr:rowOff>149515</xdr:rowOff>
    </xdr:to>
    <xdr:sp macro="" textlink="">
      <xdr:nvSpPr>
        <xdr:cNvPr id="85" name="円/楕円 84"/>
        <xdr:cNvSpPr/>
      </xdr:nvSpPr>
      <xdr:spPr>
        <a:xfrm>
          <a:off x="28575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166042</xdr:rowOff>
    </xdr:from>
    <xdr:ext cx="534377" cy="259045"/>
    <xdr:sp macro="" textlink="">
      <xdr:nvSpPr>
        <xdr:cNvPr id="86" name="テキスト ボックス 85"/>
        <xdr:cNvSpPr txBox="1"/>
      </xdr:nvSpPr>
      <xdr:spPr>
        <a:xfrm>
          <a:off x="2641111" y="599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170135</xdr:rowOff>
    </xdr:from>
    <xdr:to>
      <xdr:col>3</xdr:col>
      <xdr:colOff>3175</xdr:colOff>
      <xdr:row>36</xdr:row>
      <xdr:rowOff>100285</xdr:rowOff>
    </xdr:to>
    <xdr:sp macro="" textlink="">
      <xdr:nvSpPr>
        <xdr:cNvPr id="87" name="円/楕円 86"/>
        <xdr:cNvSpPr/>
      </xdr:nvSpPr>
      <xdr:spPr>
        <a:xfrm>
          <a:off x="1968500" y="6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116812</xdr:rowOff>
    </xdr:from>
    <xdr:ext cx="534377" cy="259045"/>
    <xdr:sp macro="" textlink="">
      <xdr:nvSpPr>
        <xdr:cNvPr id="88" name="テキスト ボックス 87"/>
        <xdr:cNvSpPr txBox="1"/>
      </xdr:nvSpPr>
      <xdr:spPr>
        <a:xfrm>
          <a:off x="1752111" y="59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120561</xdr:rowOff>
    </xdr:from>
    <xdr:to>
      <xdr:col>1</xdr:col>
      <xdr:colOff>485775</xdr:colOff>
      <xdr:row>36</xdr:row>
      <xdr:rowOff>50711</xdr:rowOff>
    </xdr:to>
    <xdr:sp macro="" textlink="">
      <xdr:nvSpPr>
        <xdr:cNvPr id="89" name="円/楕円 88"/>
        <xdr:cNvSpPr/>
      </xdr:nvSpPr>
      <xdr:spPr>
        <a:xfrm>
          <a:off x="1079500" y="6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67238</xdr:rowOff>
    </xdr:from>
    <xdr:ext cx="534377" cy="259045"/>
    <xdr:sp macro="" textlink="">
      <xdr:nvSpPr>
        <xdr:cNvPr id="90" name="テキスト ボックス 89"/>
        <xdr:cNvSpPr txBox="1"/>
      </xdr:nvSpPr>
      <xdr:spPr>
        <a:xfrm>
          <a:off x="863111" y="58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45542</xdr:rowOff>
    </xdr:from>
    <xdr:to>
      <xdr:col>6</xdr:col>
      <xdr:colOff>511175</xdr:colOff>
      <xdr:row>57</xdr:row>
      <xdr:rowOff>101081</xdr:rowOff>
    </xdr:to>
    <xdr:cxnSp macro="">
      <xdr:nvCxnSpPr>
        <xdr:cNvPr id="121" name="直線コネクタ 120"/>
        <xdr:cNvCxnSpPr/>
      </xdr:nvCxnSpPr>
      <xdr:spPr>
        <a:xfrm>
          <a:off x="3797300" y="9818192"/>
          <a:ext cx="8382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43675</xdr:rowOff>
    </xdr:from>
    <xdr:to>
      <xdr:col>5</xdr:col>
      <xdr:colOff>358775</xdr:colOff>
      <xdr:row>57</xdr:row>
      <xdr:rowOff>45542</xdr:rowOff>
    </xdr:to>
    <xdr:cxnSp macro="">
      <xdr:nvCxnSpPr>
        <xdr:cNvPr id="124" name="直線コネクタ 123"/>
        <xdr:cNvCxnSpPr/>
      </xdr:nvCxnSpPr>
      <xdr:spPr>
        <a:xfrm>
          <a:off x="2908300" y="9644875"/>
          <a:ext cx="8890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5555</xdr:rowOff>
    </xdr:from>
    <xdr:to>
      <xdr:col>4</xdr:col>
      <xdr:colOff>155575</xdr:colOff>
      <xdr:row>56</xdr:row>
      <xdr:rowOff>43675</xdr:rowOff>
    </xdr:to>
    <xdr:cxnSp macro="">
      <xdr:nvCxnSpPr>
        <xdr:cNvPr id="127" name="直線コネクタ 126"/>
        <xdr:cNvCxnSpPr/>
      </xdr:nvCxnSpPr>
      <xdr:spPr>
        <a:xfrm>
          <a:off x="2019300" y="9606755"/>
          <a:ext cx="8890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5555</xdr:rowOff>
    </xdr:from>
    <xdr:to>
      <xdr:col>2</xdr:col>
      <xdr:colOff>638175</xdr:colOff>
      <xdr:row>57</xdr:row>
      <xdr:rowOff>159413</xdr:rowOff>
    </xdr:to>
    <xdr:cxnSp macro="">
      <xdr:nvCxnSpPr>
        <xdr:cNvPr id="130" name="直線コネクタ 129"/>
        <xdr:cNvCxnSpPr/>
      </xdr:nvCxnSpPr>
      <xdr:spPr>
        <a:xfrm flipV="1">
          <a:off x="1130300" y="9606755"/>
          <a:ext cx="889000" cy="3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50281</xdr:rowOff>
    </xdr:from>
    <xdr:to>
      <xdr:col>6</xdr:col>
      <xdr:colOff>561975</xdr:colOff>
      <xdr:row>57</xdr:row>
      <xdr:rowOff>151881</xdr:rowOff>
    </xdr:to>
    <xdr:sp macro="" textlink="">
      <xdr:nvSpPr>
        <xdr:cNvPr id="140" name="円/楕円 139"/>
        <xdr:cNvSpPr/>
      </xdr:nvSpPr>
      <xdr:spPr>
        <a:xfrm>
          <a:off x="4584700" y="98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73158</xdr:rowOff>
    </xdr:from>
    <xdr:ext cx="599010" cy="259045"/>
    <xdr:sp macro="" textlink="">
      <xdr:nvSpPr>
        <xdr:cNvPr id="141" name="総務費該当値テキスト"/>
        <xdr:cNvSpPr txBox="1"/>
      </xdr:nvSpPr>
      <xdr:spPr>
        <a:xfrm>
          <a:off x="4686300" y="967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166192</xdr:rowOff>
    </xdr:from>
    <xdr:to>
      <xdr:col>5</xdr:col>
      <xdr:colOff>409575</xdr:colOff>
      <xdr:row>57</xdr:row>
      <xdr:rowOff>96342</xdr:rowOff>
    </xdr:to>
    <xdr:sp macro="" textlink="">
      <xdr:nvSpPr>
        <xdr:cNvPr id="142" name="円/楕円 141"/>
        <xdr:cNvSpPr/>
      </xdr:nvSpPr>
      <xdr:spPr>
        <a:xfrm>
          <a:off x="3746500" y="97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112869</xdr:rowOff>
    </xdr:from>
    <xdr:ext cx="599010" cy="259045"/>
    <xdr:sp macro="" textlink="">
      <xdr:nvSpPr>
        <xdr:cNvPr id="143" name="テキスト ボックス 142"/>
        <xdr:cNvSpPr txBox="1"/>
      </xdr:nvSpPr>
      <xdr:spPr>
        <a:xfrm>
          <a:off x="3497794" y="954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363,997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164325</xdr:rowOff>
    </xdr:from>
    <xdr:to>
      <xdr:col>4</xdr:col>
      <xdr:colOff>206375</xdr:colOff>
      <xdr:row>56</xdr:row>
      <xdr:rowOff>94475</xdr:rowOff>
    </xdr:to>
    <xdr:sp macro="" textlink="">
      <xdr:nvSpPr>
        <xdr:cNvPr id="144" name="円/楕円 143"/>
        <xdr:cNvSpPr/>
      </xdr:nvSpPr>
      <xdr:spPr>
        <a:xfrm>
          <a:off x="2857500" y="95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111002</xdr:rowOff>
    </xdr:from>
    <xdr:ext cx="599010" cy="259045"/>
    <xdr:sp macro="" textlink="">
      <xdr:nvSpPr>
        <xdr:cNvPr id="145" name="テキスト ボックス 144"/>
        <xdr:cNvSpPr txBox="1"/>
      </xdr:nvSpPr>
      <xdr:spPr>
        <a:xfrm>
          <a:off x="2608794" y="936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523,212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126205</xdr:rowOff>
    </xdr:from>
    <xdr:to>
      <xdr:col>3</xdr:col>
      <xdr:colOff>3175</xdr:colOff>
      <xdr:row>56</xdr:row>
      <xdr:rowOff>56355</xdr:rowOff>
    </xdr:to>
    <xdr:sp macro="" textlink="">
      <xdr:nvSpPr>
        <xdr:cNvPr id="146" name="円/楕円 145"/>
        <xdr:cNvSpPr/>
      </xdr:nvSpPr>
      <xdr:spPr>
        <a:xfrm>
          <a:off x="1968500" y="95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72882</xdr:rowOff>
    </xdr:from>
    <xdr:ext cx="599010" cy="259045"/>
    <xdr:sp macro="" textlink="">
      <xdr:nvSpPr>
        <xdr:cNvPr id="147" name="テキスト ボックス 146"/>
        <xdr:cNvSpPr txBox="1"/>
      </xdr:nvSpPr>
      <xdr:spPr>
        <a:xfrm>
          <a:off x="1719794" y="933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108613</xdr:rowOff>
    </xdr:from>
    <xdr:to>
      <xdr:col>1</xdr:col>
      <xdr:colOff>485775</xdr:colOff>
      <xdr:row>58</xdr:row>
      <xdr:rowOff>38763</xdr:rowOff>
    </xdr:to>
    <xdr:sp macro="" textlink="">
      <xdr:nvSpPr>
        <xdr:cNvPr id="148" name="円/楕円 147"/>
        <xdr:cNvSpPr/>
      </xdr:nvSpPr>
      <xdr:spPr>
        <a:xfrm>
          <a:off x="1079500" y="988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55290</xdr:rowOff>
    </xdr:from>
    <xdr:ext cx="599010" cy="259045"/>
    <xdr:sp macro="" textlink="">
      <xdr:nvSpPr>
        <xdr:cNvPr id="149" name="テキスト ボックス 148"/>
        <xdr:cNvSpPr txBox="1"/>
      </xdr:nvSpPr>
      <xdr:spPr>
        <a:xfrm>
          <a:off x="830794" y="965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149272</xdr:rowOff>
    </xdr:from>
    <xdr:to>
      <xdr:col>6</xdr:col>
      <xdr:colOff>511175</xdr:colOff>
      <xdr:row>77</xdr:row>
      <xdr:rowOff>89669</xdr:rowOff>
    </xdr:to>
    <xdr:cxnSp macro="">
      <xdr:nvCxnSpPr>
        <xdr:cNvPr id="178" name="直線コネクタ 177"/>
        <xdr:cNvCxnSpPr/>
      </xdr:nvCxnSpPr>
      <xdr:spPr>
        <a:xfrm flipV="1">
          <a:off x="3797300" y="13179472"/>
          <a:ext cx="838200" cy="1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89669</xdr:rowOff>
    </xdr:from>
    <xdr:to>
      <xdr:col>5</xdr:col>
      <xdr:colOff>358775</xdr:colOff>
      <xdr:row>77</xdr:row>
      <xdr:rowOff>131345</xdr:rowOff>
    </xdr:to>
    <xdr:cxnSp macro="">
      <xdr:nvCxnSpPr>
        <xdr:cNvPr id="181" name="直線コネクタ 180"/>
        <xdr:cNvCxnSpPr/>
      </xdr:nvCxnSpPr>
      <xdr:spPr>
        <a:xfrm flipV="1">
          <a:off x="2908300" y="13291319"/>
          <a:ext cx="889000" cy="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131345</xdr:rowOff>
    </xdr:from>
    <xdr:to>
      <xdr:col>4</xdr:col>
      <xdr:colOff>155575</xdr:colOff>
      <xdr:row>77</xdr:row>
      <xdr:rowOff>142833</xdr:rowOff>
    </xdr:to>
    <xdr:cxnSp macro="">
      <xdr:nvCxnSpPr>
        <xdr:cNvPr id="184" name="直線コネクタ 183"/>
        <xdr:cNvCxnSpPr/>
      </xdr:nvCxnSpPr>
      <xdr:spPr>
        <a:xfrm flipV="1">
          <a:off x="2019300" y="13332995"/>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14608</xdr:rowOff>
    </xdr:from>
    <xdr:to>
      <xdr:col>2</xdr:col>
      <xdr:colOff>638175</xdr:colOff>
      <xdr:row>77</xdr:row>
      <xdr:rowOff>142833</xdr:rowOff>
    </xdr:to>
    <xdr:cxnSp macro="">
      <xdr:nvCxnSpPr>
        <xdr:cNvPr id="187" name="直線コネクタ 186"/>
        <xdr:cNvCxnSpPr/>
      </xdr:nvCxnSpPr>
      <xdr:spPr>
        <a:xfrm>
          <a:off x="1130300" y="13216258"/>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98472</xdr:rowOff>
    </xdr:from>
    <xdr:to>
      <xdr:col>6</xdr:col>
      <xdr:colOff>561975</xdr:colOff>
      <xdr:row>77</xdr:row>
      <xdr:rowOff>28622</xdr:rowOff>
    </xdr:to>
    <xdr:sp macro="" textlink="">
      <xdr:nvSpPr>
        <xdr:cNvPr id="197" name="円/楕円 196"/>
        <xdr:cNvSpPr/>
      </xdr:nvSpPr>
      <xdr:spPr>
        <a:xfrm>
          <a:off x="4584700" y="131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121349</xdr:rowOff>
    </xdr:from>
    <xdr:ext cx="599010" cy="259045"/>
    <xdr:sp macro="" textlink="">
      <xdr:nvSpPr>
        <xdr:cNvPr id="198" name="民生費該当値テキスト"/>
        <xdr:cNvSpPr txBox="1"/>
      </xdr:nvSpPr>
      <xdr:spPr>
        <a:xfrm>
          <a:off x="4686300" y="129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322,463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38869</xdr:rowOff>
    </xdr:from>
    <xdr:to>
      <xdr:col>5</xdr:col>
      <xdr:colOff>409575</xdr:colOff>
      <xdr:row>77</xdr:row>
      <xdr:rowOff>140469</xdr:rowOff>
    </xdr:to>
    <xdr:sp macro="" textlink="">
      <xdr:nvSpPr>
        <xdr:cNvPr id="199" name="円/楕円 198"/>
        <xdr:cNvSpPr/>
      </xdr:nvSpPr>
      <xdr:spPr>
        <a:xfrm>
          <a:off x="37465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156996</xdr:rowOff>
    </xdr:from>
    <xdr:ext cx="599010" cy="259045"/>
    <xdr:sp macro="" textlink="">
      <xdr:nvSpPr>
        <xdr:cNvPr id="200" name="テキスト ボックス 199"/>
        <xdr:cNvSpPr txBox="1"/>
      </xdr:nvSpPr>
      <xdr:spPr>
        <a:xfrm>
          <a:off x="3497794" y="130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80545</xdr:rowOff>
    </xdr:from>
    <xdr:to>
      <xdr:col>4</xdr:col>
      <xdr:colOff>206375</xdr:colOff>
      <xdr:row>78</xdr:row>
      <xdr:rowOff>10695</xdr:rowOff>
    </xdr:to>
    <xdr:sp macro="" textlink="">
      <xdr:nvSpPr>
        <xdr:cNvPr id="201" name="円/楕円 200"/>
        <xdr:cNvSpPr/>
      </xdr:nvSpPr>
      <xdr:spPr>
        <a:xfrm>
          <a:off x="2857500" y="132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27222</xdr:rowOff>
    </xdr:from>
    <xdr:ext cx="599010" cy="259045"/>
    <xdr:sp macro="" textlink="">
      <xdr:nvSpPr>
        <xdr:cNvPr id="202" name="テキスト ボックス 201"/>
        <xdr:cNvSpPr txBox="1"/>
      </xdr:nvSpPr>
      <xdr:spPr>
        <a:xfrm>
          <a:off x="2608794" y="1305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92033</xdr:rowOff>
    </xdr:from>
    <xdr:to>
      <xdr:col>3</xdr:col>
      <xdr:colOff>3175</xdr:colOff>
      <xdr:row>78</xdr:row>
      <xdr:rowOff>22183</xdr:rowOff>
    </xdr:to>
    <xdr:sp macro="" textlink="">
      <xdr:nvSpPr>
        <xdr:cNvPr id="203" name="円/楕円 202"/>
        <xdr:cNvSpPr/>
      </xdr:nvSpPr>
      <xdr:spPr>
        <a:xfrm>
          <a:off x="1968500" y="132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13310</xdr:rowOff>
    </xdr:from>
    <xdr:ext cx="599010" cy="259045"/>
    <xdr:sp macro="" textlink="">
      <xdr:nvSpPr>
        <xdr:cNvPr id="204" name="テキスト ボックス 203"/>
        <xdr:cNvSpPr txBox="1"/>
      </xdr:nvSpPr>
      <xdr:spPr>
        <a:xfrm>
          <a:off x="1719794" y="1338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135258</xdr:rowOff>
    </xdr:from>
    <xdr:to>
      <xdr:col>1</xdr:col>
      <xdr:colOff>485775</xdr:colOff>
      <xdr:row>77</xdr:row>
      <xdr:rowOff>65408</xdr:rowOff>
    </xdr:to>
    <xdr:sp macro="" textlink="">
      <xdr:nvSpPr>
        <xdr:cNvPr id="205" name="円/楕円 204"/>
        <xdr:cNvSpPr/>
      </xdr:nvSpPr>
      <xdr:spPr>
        <a:xfrm>
          <a:off x="1079500" y="131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81936</xdr:rowOff>
    </xdr:from>
    <xdr:ext cx="599010" cy="259045"/>
    <xdr:sp macro="" textlink="">
      <xdr:nvSpPr>
        <xdr:cNvPr id="206" name="テキスト ボックス 205"/>
        <xdr:cNvSpPr txBox="1"/>
      </xdr:nvSpPr>
      <xdr:spPr>
        <a:xfrm>
          <a:off x="830794" y="129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73124</xdr:rowOff>
    </xdr:from>
    <xdr:to>
      <xdr:col>6</xdr:col>
      <xdr:colOff>511175</xdr:colOff>
      <xdr:row>93</xdr:row>
      <xdr:rowOff>156620</xdr:rowOff>
    </xdr:to>
    <xdr:cxnSp macro="">
      <xdr:nvCxnSpPr>
        <xdr:cNvPr id="235" name="直線コネクタ 234"/>
        <xdr:cNvCxnSpPr/>
      </xdr:nvCxnSpPr>
      <xdr:spPr>
        <a:xfrm flipV="1">
          <a:off x="3797300" y="15675074"/>
          <a:ext cx="838200" cy="4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156620</xdr:rowOff>
    </xdr:from>
    <xdr:to>
      <xdr:col>5</xdr:col>
      <xdr:colOff>358775</xdr:colOff>
      <xdr:row>94</xdr:row>
      <xdr:rowOff>51008</xdr:rowOff>
    </xdr:to>
    <xdr:cxnSp macro="">
      <xdr:nvCxnSpPr>
        <xdr:cNvPr id="238" name="直線コネクタ 237"/>
        <xdr:cNvCxnSpPr/>
      </xdr:nvCxnSpPr>
      <xdr:spPr>
        <a:xfrm flipV="1">
          <a:off x="2908300" y="16101470"/>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51008</xdr:rowOff>
    </xdr:from>
    <xdr:to>
      <xdr:col>4</xdr:col>
      <xdr:colOff>155575</xdr:colOff>
      <xdr:row>94</xdr:row>
      <xdr:rowOff>66715</xdr:rowOff>
    </xdr:to>
    <xdr:cxnSp macro="">
      <xdr:nvCxnSpPr>
        <xdr:cNvPr id="241" name="直線コネクタ 240"/>
        <xdr:cNvCxnSpPr/>
      </xdr:nvCxnSpPr>
      <xdr:spPr>
        <a:xfrm flipV="1">
          <a:off x="2019300" y="16167308"/>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39779</xdr:rowOff>
    </xdr:from>
    <xdr:to>
      <xdr:col>2</xdr:col>
      <xdr:colOff>638175</xdr:colOff>
      <xdr:row>94</xdr:row>
      <xdr:rowOff>66715</xdr:rowOff>
    </xdr:to>
    <xdr:cxnSp macro="">
      <xdr:nvCxnSpPr>
        <xdr:cNvPr id="244" name="直線コネクタ 243"/>
        <xdr:cNvCxnSpPr/>
      </xdr:nvCxnSpPr>
      <xdr:spPr>
        <a:xfrm>
          <a:off x="1130300" y="1615607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22324</xdr:rowOff>
    </xdr:from>
    <xdr:to>
      <xdr:col>6</xdr:col>
      <xdr:colOff>561975</xdr:colOff>
      <xdr:row>91</xdr:row>
      <xdr:rowOff>123924</xdr:rowOff>
    </xdr:to>
    <xdr:sp macro="" textlink="">
      <xdr:nvSpPr>
        <xdr:cNvPr id="254" name="円/楕円 253"/>
        <xdr:cNvSpPr/>
      </xdr:nvSpPr>
      <xdr:spPr>
        <a:xfrm>
          <a:off x="4584700" y="156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45201</xdr:rowOff>
    </xdr:from>
    <xdr:ext cx="599010" cy="259045"/>
    <xdr:sp macro="" textlink="">
      <xdr:nvSpPr>
        <xdr:cNvPr id="255" name="衛生費該当値テキスト"/>
        <xdr:cNvSpPr txBox="1"/>
      </xdr:nvSpPr>
      <xdr:spPr>
        <a:xfrm>
          <a:off x="4686300" y="154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352,474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105820</xdr:rowOff>
    </xdr:from>
    <xdr:to>
      <xdr:col>5</xdr:col>
      <xdr:colOff>409575</xdr:colOff>
      <xdr:row>94</xdr:row>
      <xdr:rowOff>35970</xdr:rowOff>
    </xdr:to>
    <xdr:sp macro="" textlink="">
      <xdr:nvSpPr>
        <xdr:cNvPr id="256" name="円/楕円 255"/>
        <xdr:cNvSpPr/>
      </xdr:nvSpPr>
      <xdr:spPr>
        <a:xfrm>
          <a:off x="3746500" y="160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52497</xdr:rowOff>
    </xdr:from>
    <xdr:ext cx="599010" cy="259045"/>
    <xdr:sp macro="" textlink="">
      <xdr:nvSpPr>
        <xdr:cNvPr id="257" name="テキスト ボックス 256"/>
        <xdr:cNvSpPr txBox="1"/>
      </xdr:nvSpPr>
      <xdr:spPr>
        <a:xfrm>
          <a:off x="3497794" y="158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240,559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208</xdr:rowOff>
    </xdr:from>
    <xdr:to>
      <xdr:col>4</xdr:col>
      <xdr:colOff>206375</xdr:colOff>
      <xdr:row>94</xdr:row>
      <xdr:rowOff>101808</xdr:rowOff>
    </xdr:to>
    <xdr:sp macro="" textlink="">
      <xdr:nvSpPr>
        <xdr:cNvPr id="258" name="円/楕円 257"/>
        <xdr:cNvSpPr/>
      </xdr:nvSpPr>
      <xdr:spPr>
        <a:xfrm>
          <a:off x="2857500" y="161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118335</xdr:rowOff>
    </xdr:from>
    <xdr:ext cx="599010" cy="259045"/>
    <xdr:sp macro="" textlink="">
      <xdr:nvSpPr>
        <xdr:cNvPr id="259" name="テキスト ボックス 258"/>
        <xdr:cNvSpPr txBox="1"/>
      </xdr:nvSpPr>
      <xdr:spPr>
        <a:xfrm>
          <a:off x="2608794" y="158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15915</xdr:rowOff>
    </xdr:from>
    <xdr:to>
      <xdr:col>3</xdr:col>
      <xdr:colOff>3175</xdr:colOff>
      <xdr:row>94</xdr:row>
      <xdr:rowOff>117515</xdr:rowOff>
    </xdr:to>
    <xdr:sp macro="" textlink="">
      <xdr:nvSpPr>
        <xdr:cNvPr id="260" name="円/楕円 259"/>
        <xdr:cNvSpPr/>
      </xdr:nvSpPr>
      <xdr:spPr>
        <a:xfrm>
          <a:off x="1968500" y="161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134042</xdr:rowOff>
    </xdr:from>
    <xdr:ext cx="599010" cy="259045"/>
    <xdr:sp macro="" textlink="">
      <xdr:nvSpPr>
        <xdr:cNvPr id="261" name="テキスト ボックス 260"/>
        <xdr:cNvSpPr txBox="1"/>
      </xdr:nvSpPr>
      <xdr:spPr>
        <a:xfrm>
          <a:off x="1719794" y="1590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160429</xdr:rowOff>
    </xdr:from>
    <xdr:to>
      <xdr:col>1</xdr:col>
      <xdr:colOff>485775</xdr:colOff>
      <xdr:row>94</xdr:row>
      <xdr:rowOff>90579</xdr:rowOff>
    </xdr:to>
    <xdr:sp macro="" textlink="">
      <xdr:nvSpPr>
        <xdr:cNvPr id="262" name="円/楕円 261"/>
        <xdr:cNvSpPr/>
      </xdr:nvSpPr>
      <xdr:spPr>
        <a:xfrm>
          <a:off x="1079500" y="161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107106</xdr:rowOff>
    </xdr:from>
    <xdr:ext cx="599010" cy="259045"/>
    <xdr:sp macro="" textlink="">
      <xdr:nvSpPr>
        <xdr:cNvPr id="263" name="テキスト ボックス 262"/>
        <xdr:cNvSpPr txBox="1"/>
      </xdr:nvSpPr>
      <xdr:spPr>
        <a:xfrm>
          <a:off x="830794" y="158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28878</xdr:rowOff>
    </xdr:from>
    <xdr:to>
      <xdr:col>15</xdr:col>
      <xdr:colOff>180975</xdr:colOff>
      <xdr:row>39</xdr:row>
      <xdr:rowOff>38708</xdr:rowOff>
    </xdr:to>
    <xdr:cxnSp macro="">
      <xdr:nvCxnSpPr>
        <xdr:cNvPr id="294" name="直線コネクタ 293"/>
        <xdr:cNvCxnSpPr/>
      </xdr:nvCxnSpPr>
      <xdr:spPr>
        <a:xfrm>
          <a:off x="9639300" y="6715428"/>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151685</xdr:rowOff>
    </xdr:from>
    <xdr:to>
      <xdr:col>14</xdr:col>
      <xdr:colOff>28575</xdr:colOff>
      <xdr:row>39</xdr:row>
      <xdr:rowOff>28878</xdr:rowOff>
    </xdr:to>
    <xdr:cxnSp macro="">
      <xdr:nvCxnSpPr>
        <xdr:cNvPr id="297" name="直線コネクタ 296"/>
        <xdr:cNvCxnSpPr/>
      </xdr:nvCxnSpPr>
      <xdr:spPr>
        <a:xfrm>
          <a:off x="8750300" y="6666785"/>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151685</xdr:rowOff>
    </xdr:from>
    <xdr:to>
      <xdr:col>12</xdr:col>
      <xdr:colOff>511175</xdr:colOff>
      <xdr:row>38</xdr:row>
      <xdr:rowOff>155767</xdr:rowOff>
    </xdr:to>
    <xdr:cxnSp macro="">
      <xdr:nvCxnSpPr>
        <xdr:cNvPr id="300" name="直線コネクタ 299"/>
        <xdr:cNvCxnSpPr/>
      </xdr:nvCxnSpPr>
      <xdr:spPr>
        <a:xfrm flipV="1">
          <a:off x="7861300" y="666678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18656</xdr:rowOff>
    </xdr:from>
    <xdr:to>
      <xdr:col>11</xdr:col>
      <xdr:colOff>307975</xdr:colOff>
      <xdr:row>38</xdr:row>
      <xdr:rowOff>155767</xdr:rowOff>
    </xdr:to>
    <xdr:cxnSp macro="">
      <xdr:nvCxnSpPr>
        <xdr:cNvPr id="303" name="直線コネクタ 302"/>
        <xdr:cNvCxnSpPr/>
      </xdr:nvCxnSpPr>
      <xdr:spPr>
        <a:xfrm>
          <a:off x="6972300" y="6533756"/>
          <a:ext cx="889000" cy="1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159358</xdr:rowOff>
    </xdr:from>
    <xdr:to>
      <xdr:col>15</xdr:col>
      <xdr:colOff>231775</xdr:colOff>
      <xdr:row>39</xdr:row>
      <xdr:rowOff>89508</xdr:rowOff>
    </xdr:to>
    <xdr:sp macro="" textlink="">
      <xdr:nvSpPr>
        <xdr:cNvPr id="313" name="円/楕円 312"/>
        <xdr:cNvSpPr/>
      </xdr:nvSpPr>
      <xdr:spPr>
        <a:xfrm>
          <a:off x="10426700" y="66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118735</xdr:rowOff>
    </xdr:from>
    <xdr:ext cx="469744" cy="259045"/>
    <xdr:sp macro="" textlink="">
      <xdr:nvSpPr>
        <xdr:cNvPr id="314" name="労働費該当値テキスト"/>
        <xdr:cNvSpPr txBox="1"/>
      </xdr:nvSpPr>
      <xdr:spPr>
        <a:xfrm>
          <a:off x="10528300" y="64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149528</xdr:rowOff>
    </xdr:from>
    <xdr:to>
      <xdr:col>14</xdr:col>
      <xdr:colOff>79375</xdr:colOff>
      <xdr:row>39</xdr:row>
      <xdr:rowOff>79678</xdr:rowOff>
    </xdr:to>
    <xdr:sp macro="" textlink="">
      <xdr:nvSpPr>
        <xdr:cNvPr id="315" name="円/楕円 314"/>
        <xdr:cNvSpPr/>
      </xdr:nvSpPr>
      <xdr:spPr>
        <a:xfrm>
          <a:off x="9588500" y="66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96205</xdr:rowOff>
    </xdr:from>
    <xdr:ext cx="469744" cy="259045"/>
    <xdr:sp macro="" textlink="">
      <xdr:nvSpPr>
        <xdr:cNvPr id="316" name="テキスト ボックス 315"/>
        <xdr:cNvSpPr txBox="1"/>
      </xdr:nvSpPr>
      <xdr:spPr>
        <a:xfrm>
          <a:off x="9404427" y="64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100885</xdr:rowOff>
    </xdr:from>
    <xdr:to>
      <xdr:col>12</xdr:col>
      <xdr:colOff>561975</xdr:colOff>
      <xdr:row>39</xdr:row>
      <xdr:rowOff>31035</xdr:rowOff>
    </xdr:to>
    <xdr:sp macro="" textlink="">
      <xdr:nvSpPr>
        <xdr:cNvPr id="317" name="円/楕円 316"/>
        <xdr:cNvSpPr/>
      </xdr:nvSpPr>
      <xdr:spPr>
        <a:xfrm>
          <a:off x="8699500" y="6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47562</xdr:rowOff>
    </xdr:from>
    <xdr:ext cx="469744" cy="259045"/>
    <xdr:sp macro="" textlink="">
      <xdr:nvSpPr>
        <xdr:cNvPr id="318" name="テキスト ボックス 317"/>
        <xdr:cNvSpPr txBox="1"/>
      </xdr:nvSpPr>
      <xdr:spPr>
        <a:xfrm>
          <a:off x="8515427" y="639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104967</xdr:rowOff>
    </xdr:from>
    <xdr:to>
      <xdr:col>11</xdr:col>
      <xdr:colOff>358775</xdr:colOff>
      <xdr:row>39</xdr:row>
      <xdr:rowOff>35117</xdr:rowOff>
    </xdr:to>
    <xdr:sp macro="" textlink="">
      <xdr:nvSpPr>
        <xdr:cNvPr id="319" name="円/楕円 318"/>
        <xdr:cNvSpPr/>
      </xdr:nvSpPr>
      <xdr:spPr>
        <a:xfrm>
          <a:off x="7810500" y="6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51644</xdr:rowOff>
    </xdr:from>
    <xdr:ext cx="469744" cy="259045"/>
    <xdr:sp macro="" textlink="">
      <xdr:nvSpPr>
        <xdr:cNvPr id="320" name="テキスト ボックス 319"/>
        <xdr:cNvSpPr txBox="1"/>
      </xdr:nvSpPr>
      <xdr:spPr>
        <a:xfrm>
          <a:off x="7626427" y="639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139306</xdr:rowOff>
    </xdr:from>
    <xdr:to>
      <xdr:col>10</xdr:col>
      <xdr:colOff>155575</xdr:colOff>
      <xdr:row>38</xdr:row>
      <xdr:rowOff>69456</xdr:rowOff>
    </xdr:to>
    <xdr:sp macro="" textlink="">
      <xdr:nvSpPr>
        <xdr:cNvPr id="321" name="円/楕円 320"/>
        <xdr:cNvSpPr/>
      </xdr:nvSpPr>
      <xdr:spPr>
        <a:xfrm>
          <a:off x="6921500" y="64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85983</xdr:rowOff>
    </xdr:from>
    <xdr:ext cx="534377" cy="259045"/>
    <xdr:sp macro="" textlink="">
      <xdr:nvSpPr>
        <xdr:cNvPr id="322" name="テキスト ボックス 321"/>
        <xdr:cNvSpPr txBox="1"/>
      </xdr:nvSpPr>
      <xdr:spPr>
        <a:xfrm>
          <a:off x="6705111" y="62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85568</xdr:rowOff>
    </xdr:from>
    <xdr:to>
      <xdr:col>15</xdr:col>
      <xdr:colOff>180975</xdr:colOff>
      <xdr:row>58</xdr:row>
      <xdr:rowOff>94197</xdr:rowOff>
    </xdr:to>
    <xdr:cxnSp macro="">
      <xdr:nvCxnSpPr>
        <xdr:cNvPr id="353" name="直線コネクタ 352"/>
        <xdr:cNvCxnSpPr/>
      </xdr:nvCxnSpPr>
      <xdr:spPr>
        <a:xfrm flipV="1">
          <a:off x="9639300" y="10029668"/>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111303</xdr:rowOff>
    </xdr:from>
    <xdr:to>
      <xdr:col>14</xdr:col>
      <xdr:colOff>28575</xdr:colOff>
      <xdr:row>58</xdr:row>
      <xdr:rowOff>94197</xdr:rowOff>
    </xdr:to>
    <xdr:cxnSp macro="">
      <xdr:nvCxnSpPr>
        <xdr:cNvPr id="356" name="直線コネクタ 355"/>
        <xdr:cNvCxnSpPr/>
      </xdr:nvCxnSpPr>
      <xdr:spPr>
        <a:xfrm>
          <a:off x="8750300" y="9883953"/>
          <a:ext cx="889000" cy="15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111303</xdr:rowOff>
    </xdr:from>
    <xdr:to>
      <xdr:col>12</xdr:col>
      <xdr:colOff>511175</xdr:colOff>
      <xdr:row>58</xdr:row>
      <xdr:rowOff>55477</xdr:rowOff>
    </xdr:to>
    <xdr:cxnSp macro="">
      <xdr:nvCxnSpPr>
        <xdr:cNvPr id="359" name="直線コネクタ 358"/>
        <xdr:cNvCxnSpPr/>
      </xdr:nvCxnSpPr>
      <xdr:spPr>
        <a:xfrm flipV="1">
          <a:off x="7861300" y="9883953"/>
          <a:ext cx="889000" cy="1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55477</xdr:rowOff>
    </xdr:from>
    <xdr:to>
      <xdr:col>11</xdr:col>
      <xdr:colOff>307975</xdr:colOff>
      <xdr:row>58</xdr:row>
      <xdr:rowOff>78517</xdr:rowOff>
    </xdr:to>
    <xdr:cxnSp macro="">
      <xdr:nvCxnSpPr>
        <xdr:cNvPr id="362" name="直線コネクタ 361"/>
        <xdr:cNvCxnSpPr/>
      </xdr:nvCxnSpPr>
      <xdr:spPr>
        <a:xfrm flipV="1">
          <a:off x="6972300" y="9999577"/>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34768</xdr:rowOff>
    </xdr:from>
    <xdr:to>
      <xdr:col>15</xdr:col>
      <xdr:colOff>231775</xdr:colOff>
      <xdr:row>58</xdr:row>
      <xdr:rowOff>136368</xdr:rowOff>
    </xdr:to>
    <xdr:sp macro="" textlink="">
      <xdr:nvSpPr>
        <xdr:cNvPr id="372" name="円/楕円 371"/>
        <xdr:cNvSpPr/>
      </xdr:nvSpPr>
      <xdr:spPr>
        <a:xfrm>
          <a:off x="10426700" y="9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57645</xdr:rowOff>
    </xdr:from>
    <xdr:ext cx="599010" cy="259045"/>
    <xdr:sp macro="" textlink="">
      <xdr:nvSpPr>
        <xdr:cNvPr id="373" name="農林水産業費該当値テキスト"/>
        <xdr:cNvSpPr txBox="1"/>
      </xdr:nvSpPr>
      <xdr:spPr>
        <a:xfrm>
          <a:off x="10528300" y="983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43397</xdr:rowOff>
    </xdr:from>
    <xdr:to>
      <xdr:col>14</xdr:col>
      <xdr:colOff>79375</xdr:colOff>
      <xdr:row>58</xdr:row>
      <xdr:rowOff>144997</xdr:rowOff>
    </xdr:to>
    <xdr:sp macro="" textlink="">
      <xdr:nvSpPr>
        <xdr:cNvPr id="374" name="円/楕円 373"/>
        <xdr:cNvSpPr/>
      </xdr:nvSpPr>
      <xdr:spPr>
        <a:xfrm>
          <a:off x="9588500" y="99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136124</xdr:rowOff>
    </xdr:from>
    <xdr:ext cx="599010" cy="259045"/>
    <xdr:sp macro="" textlink="">
      <xdr:nvSpPr>
        <xdr:cNvPr id="375" name="テキスト ボックス 374"/>
        <xdr:cNvSpPr txBox="1"/>
      </xdr:nvSpPr>
      <xdr:spPr>
        <a:xfrm>
          <a:off x="9339794" y="1008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60503</xdr:rowOff>
    </xdr:from>
    <xdr:to>
      <xdr:col>12</xdr:col>
      <xdr:colOff>561975</xdr:colOff>
      <xdr:row>57</xdr:row>
      <xdr:rowOff>162103</xdr:rowOff>
    </xdr:to>
    <xdr:sp macro="" textlink="">
      <xdr:nvSpPr>
        <xdr:cNvPr id="376" name="円/楕円 375"/>
        <xdr:cNvSpPr/>
      </xdr:nvSpPr>
      <xdr:spPr>
        <a:xfrm>
          <a:off x="8699500" y="98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7180</xdr:rowOff>
    </xdr:from>
    <xdr:ext cx="599010" cy="259045"/>
    <xdr:sp macro="" textlink="">
      <xdr:nvSpPr>
        <xdr:cNvPr id="377" name="テキスト ボックス 376"/>
        <xdr:cNvSpPr txBox="1"/>
      </xdr:nvSpPr>
      <xdr:spPr>
        <a:xfrm>
          <a:off x="8450794" y="96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4677</xdr:rowOff>
    </xdr:from>
    <xdr:to>
      <xdr:col>11</xdr:col>
      <xdr:colOff>358775</xdr:colOff>
      <xdr:row>58</xdr:row>
      <xdr:rowOff>106277</xdr:rowOff>
    </xdr:to>
    <xdr:sp macro="" textlink="">
      <xdr:nvSpPr>
        <xdr:cNvPr id="378" name="円/楕円 377"/>
        <xdr:cNvSpPr/>
      </xdr:nvSpPr>
      <xdr:spPr>
        <a:xfrm>
          <a:off x="7810500" y="99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122804</xdr:rowOff>
    </xdr:from>
    <xdr:ext cx="599010" cy="259045"/>
    <xdr:sp macro="" textlink="">
      <xdr:nvSpPr>
        <xdr:cNvPr id="379" name="テキスト ボックス 378"/>
        <xdr:cNvSpPr txBox="1"/>
      </xdr:nvSpPr>
      <xdr:spPr>
        <a:xfrm>
          <a:off x="7561794" y="972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27717</xdr:rowOff>
    </xdr:from>
    <xdr:to>
      <xdr:col>10</xdr:col>
      <xdr:colOff>155575</xdr:colOff>
      <xdr:row>58</xdr:row>
      <xdr:rowOff>129317</xdr:rowOff>
    </xdr:to>
    <xdr:sp macro="" textlink="">
      <xdr:nvSpPr>
        <xdr:cNvPr id="380" name="円/楕円 379"/>
        <xdr:cNvSpPr/>
      </xdr:nvSpPr>
      <xdr:spPr>
        <a:xfrm>
          <a:off x="6921500" y="99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145844</xdr:rowOff>
    </xdr:from>
    <xdr:ext cx="599010" cy="259045"/>
    <xdr:sp macro="" textlink="">
      <xdr:nvSpPr>
        <xdr:cNvPr id="381" name="テキスト ボックス 380"/>
        <xdr:cNvSpPr txBox="1"/>
      </xdr:nvSpPr>
      <xdr:spPr>
        <a:xfrm>
          <a:off x="6672794" y="974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79327</xdr:rowOff>
    </xdr:from>
    <xdr:to>
      <xdr:col>15</xdr:col>
      <xdr:colOff>180975</xdr:colOff>
      <xdr:row>77</xdr:row>
      <xdr:rowOff>113925</xdr:rowOff>
    </xdr:to>
    <xdr:cxnSp macro="">
      <xdr:nvCxnSpPr>
        <xdr:cNvPr id="410" name="直線コネクタ 409"/>
        <xdr:cNvCxnSpPr/>
      </xdr:nvCxnSpPr>
      <xdr:spPr>
        <a:xfrm flipV="1">
          <a:off x="9639300" y="13109527"/>
          <a:ext cx="838200" cy="2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113925</xdr:rowOff>
    </xdr:from>
    <xdr:to>
      <xdr:col>14</xdr:col>
      <xdr:colOff>28575</xdr:colOff>
      <xdr:row>77</xdr:row>
      <xdr:rowOff>149805</xdr:rowOff>
    </xdr:to>
    <xdr:cxnSp macro="">
      <xdr:nvCxnSpPr>
        <xdr:cNvPr id="413" name="直線コネクタ 412"/>
        <xdr:cNvCxnSpPr/>
      </xdr:nvCxnSpPr>
      <xdr:spPr>
        <a:xfrm flipV="1">
          <a:off x="8750300" y="13315575"/>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149805</xdr:rowOff>
    </xdr:from>
    <xdr:to>
      <xdr:col>12</xdr:col>
      <xdr:colOff>511175</xdr:colOff>
      <xdr:row>77</xdr:row>
      <xdr:rowOff>152966</xdr:rowOff>
    </xdr:to>
    <xdr:cxnSp macro="">
      <xdr:nvCxnSpPr>
        <xdr:cNvPr id="416" name="直線コネクタ 415"/>
        <xdr:cNvCxnSpPr/>
      </xdr:nvCxnSpPr>
      <xdr:spPr>
        <a:xfrm flipV="1">
          <a:off x="7861300" y="13351455"/>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149899</xdr:rowOff>
    </xdr:from>
    <xdr:to>
      <xdr:col>11</xdr:col>
      <xdr:colOff>307975</xdr:colOff>
      <xdr:row>77</xdr:row>
      <xdr:rowOff>152966</xdr:rowOff>
    </xdr:to>
    <xdr:cxnSp macro="">
      <xdr:nvCxnSpPr>
        <xdr:cNvPr id="419" name="直線コネクタ 418"/>
        <xdr:cNvCxnSpPr/>
      </xdr:nvCxnSpPr>
      <xdr:spPr>
        <a:xfrm>
          <a:off x="6972300" y="13351549"/>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28527</xdr:rowOff>
    </xdr:from>
    <xdr:to>
      <xdr:col>15</xdr:col>
      <xdr:colOff>231775</xdr:colOff>
      <xdr:row>76</xdr:row>
      <xdr:rowOff>130127</xdr:rowOff>
    </xdr:to>
    <xdr:sp macro="" textlink="">
      <xdr:nvSpPr>
        <xdr:cNvPr id="429" name="円/楕円 428"/>
        <xdr:cNvSpPr/>
      </xdr:nvSpPr>
      <xdr:spPr>
        <a:xfrm>
          <a:off x="10426700" y="130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51404</xdr:rowOff>
    </xdr:from>
    <xdr:ext cx="599010" cy="259045"/>
    <xdr:sp macro="" textlink="">
      <xdr:nvSpPr>
        <xdr:cNvPr id="430" name="商工費該当値テキスト"/>
        <xdr:cNvSpPr txBox="1"/>
      </xdr:nvSpPr>
      <xdr:spPr>
        <a:xfrm>
          <a:off x="10528300" y="1291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63125</xdr:rowOff>
    </xdr:from>
    <xdr:to>
      <xdr:col>14</xdr:col>
      <xdr:colOff>79375</xdr:colOff>
      <xdr:row>77</xdr:row>
      <xdr:rowOff>164725</xdr:rowOff>
    </xdr:to>
    <xdr:sp macro="" textlink="">
      <xdr:nvSpPr>
        <xdr:cNvPr id="431" name="円/楕円 430"/>
        <xdr:cNvSpPr/>
      </xdr:nvSpPr>
      <xdr:spPr>
        <a:xfrm>
          <a:off x="95885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9802</xdr:rowOff>
    </xdr:from>
    <xdr:ext cx="534377" cy="259045"/>
    <xdr:sp macro="" textlink="">
      <xdr:nvSpPr>
        <xdr:cNvPr id="432" name="テキスト ボックス 431"/>
        <xdr:cNvSpPr txBox="1"/>
      </xdr:nvSpPr>
      <xdr:spPr>
        <a:xfrm>
          <a:off x="9372111" y="13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99005</xdr:rowOff>
    </xdr:from>
    <xdr:to>
      <xdr:col>12</xdr:col>
      <xdr:colOff>561975</xdr:colOff>
      <xdr:row>78</xdr:row>
      <xdr:rowOff>29155</xdr:rowOff>
    </xdr:to>
    <xdr:sp macro="" textlink="">
      <xdr:nvSpPr>
        <xdr:cNvPr id="433" name="円/楕円 432"/>
        <xdr:cNvSpPr/>
      </xdr:nvSpPr>
      <xdr:spPr>
        <a:xfrm>
          <a:off x="86995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45682</xdr:rowOff>
    </xdr:from>
    <xdr:ext cx="534377" cy="259045"/>
    <xdr:sp macro="" textlink="">
      <xdr:nvSpPr>
        <xdr:cNvPr id="434" name="テキスト ボックス 433"/>
        <xdr:cNvSpPr txBox="1"/>
      </xdr:nvSpPr>
      <xdr:spPr>
        <a:xfrm>
          <a:off x="8483111" y="130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102166</xdr:rowOff>
    </xdr:from>
    <xdr:to>
      <xdr:col>11</xdr:col>
      <xdr:colOff>358775</xdr:colOff>
      <xdr:row>78</xdr:row>
      <xdr:rowOff>32316</xdr:rowOff>
    </xdr:to>
    <xdr:sp macro="" textlink="">
      <xdr:nvSpPr>
        <xdr:cNvPr id="435" name="円/楕円 434"/>
        <xdr:cNvSpPr/>
      </xdr:nvSpPr>
      <xdr:spPr>
        <a:xfrm>
          <a:off x="7810500" y="13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48843</xdr:rowOff>
    </xdr:from>
    <xdr:ext cx="534377" cy="259045"/>
    <xdr:sp macro="" textlink="">
      <xdr:nvSpPr>
        <xdr:cNvPr id="436" name="テキスト ボックス 435"/>
        <xdr:cNvSpPr txBox="1"/>
      </xdr:nvSpPr>
      <xdr:spPr>
        <a:xfrm>
          <a:off x="7594111" y="130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99099</xdr:rowOff>
    </xdr:from>
    <xdr:to>
      <xdr:col>10</xdr:col>
      <xdr:colOff>155575</xdr:colOff>
      <xdr:row>78</xdr:row>
      <xdr:rowOff>29249</xdr:rowOff>
    </xdr:to>
    <xdr:sp macro="" textlink="">
      <xdr:nvSpPr>
        <xdr:cNvPr id="437" name="円/楕円 436"/>
        <xdr:cNvSpPr/>
      </xdr:nvSpPr>
      <xdr:spPr>
        <a:xfrm>
          <a:off x="6921500" y="133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45776</xdr:rowOff>
    </xdr:from>
    <xdr:ext cx="534377" cy="259045"/>
    <xdr:sp macro="" textlink="">
      <xdr:nvSpPr>
        <xdr:cNvPr id="438" name="テキスト ボックス 437"/>
        <xdr:cNvSpPr txBox="1"/>
      </xdr:nvSpPr>
      <xdr:spPr>
        <a:xfrm>
          <a:off x="6705111" y="130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52037</xdr:rowOff>
    </xdr:from>
    <xdr:to>
      <xdr:col>15</xdr:col>
      <xdr:colOff>180975</xdr:colOff>
      <xdr:row>98</xdr:row>
      <xdr:rowOff>123050</xdr:rowOff>
    </xdr:to>
    <xdr:cxnSp macro="">
      <xdr:nvCxnSpPr>
        <xdr:cNvPr id="467" name="直線コネクタ 466"/>
        <xdr:cNvCxnSpPr/>
      </xdr:nvCxnSpPr>
      <xdr:spPr>
        <a:xfrm flipV="1">
          <a:off x="9639300" y="16854137"/>
          <a:ext cx="8382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113565</xdr:rowOff>
    </xdr:from>
    <xdr:to>
      <xdr:col>14</xdr:col>
      <xdr:colOff>28575</xdr:colOff>
      <xdr:row>98</xdr:row>
      <xdr:rowOff>123050</xdr:rowOff>
    </xdr:to>
    <xdr:cxnSp macro="">
      <xdr:nvCxnSpPr>
        <xdr:cNvPr id="470" name="直線コネクタ 469"/>
        <xdr:cNvCxnSpPr/>
      </xdr:nvCxnSpPr>
      <xdr:spPr>
        <a:xfrm>
          <a:off x="8750300" y="16915665"/>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113565</xdr:rowOff>
    </xdr:from>
    <xdr:to>
      <xdr:col>12</xdr:col>
      <xdr:colOff>511175</xdr:colOff>
      <xdr:row>98</xdr:row>
      <xdr:rowOff>122825</xdr:rowOff>
    </xdr:to>
    <xdr:cxnSp macro="">
      <xdr:nvCxnSpPr>
        <xdr:cNvPr id="473" name="直線コネクタ 472"/>
        <xdr:cNvCxnSpPr/>
      </xdr:nvCxnSpPr>
      <xdr:spPr>
        <a:xfrm flipV="1">
          <a:off x="7861300" y="16915665"/>
          <a:ext cx="889000" cy="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122825</xdr:rowOff>
    </xdr:from>
    <xdr:to>
      <xdr:col>11</xdr:col>
      <xdr:colOff>307975</xdr:colOff>
      <xdr:row>98</xdr:row>
      <xdr:rowOff>152411</xdr:rowOff>
    </xdr:to>
    <xdr:cxnSp macro="">
      <xdr:nvCxnSpPr>
        <xdr:cNvPr id="476" name="直線コネクタ 475"/>
        <xdr:cNvCxnSpPr/>
      </xdr:nvCxnSpPr>
      <xdr:spPr>
        <a:xfrm flipV="1">
          <a:off x="6972300" y="16924925"/>
          <a:ext cx="8890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1237</xdr:rowOff>
    </xdr:from>
    <xdr:to>
      <xdr:col>15</xdr:col>
      <xdr:colOff>231775</xdr:colOff>
      <xdr:row>98</xdr:row>
      <xdr:rowOff>102837</xdr:rowOff>
    </xdr:to>
    <xdr:sp macro="" textlink="">
      <xdr:nvSpPr>
        <xdr:cNvPr id="486" name="円/楕円 485"/>
        <xdr:cNvSpPr/>
      </xdr:nvSpPr>
      <xdr:spPr>
        <a:xfrm>
          <a:off x="10426700" y="168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24114</xdr:rowOff>
    </xdr:from>
    <xdr:ext cx="599010" cy="259045"/>
    <xdr:sp macro="" textlink="">
      <xdr:nvSpPr>
        <xdr:cNvPr id="487" name="土木費該当値テキスト"/>
        <xdr:cNvSpPr txBox="1"/>
      </xdr:nvSpPr>
      <xdr:spPr>
        <a:xfrm>
          <a:off x="10528300" y="166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72250</xdr:rowOff>
    </xdr:from>
    <xdr:to>
      <xdr:col>14</xdr:col>
      <xdr:colOff>79375</xdr:colOff>
      <xdr:row>99</xdr:row>
      <xdr:rowOff>2400</xdr:rowOff>
    </xdr:to>
    <xdr:sp macro="" textlink="">
      <xdr:nvSpPr>
        <xdr:cNvPr id="488" name="円/楕円 487"/>
        <xdr:cNvSpPr/>
      </xdr:nvSpPr>
      <xdr:spPr>
        <a:xfrm>
          <a:off x="9588500" y="168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164977</xdr:rowOff>
    </xdr:from>
    <xdr:ext cx="599010" cy="259045"/>
    <xdr:sp macro="" textlink="">
      <xdr:nvSpPr>
        <xdr:cNvPr id="489" name="テキスト ボックス 488"/>
        <xdr:cNvSpPr txBox="1"/>
      </xdr:nvSpPr>
      <xdr:spPr>
        <a:xfrm>
          <a:off x="9339794" y="1696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62765</xdr:rowOff>
    </xdr:from>
    <xdr:to>
      <xdr:col>12</xdr:col>
      <xdr:colOff>561975</xdr:colOff>
      <xdr:row>98</xdr:row>
      <xdr:rowOff>164365</xdr:rowOff>
    </xdr:to>
    <xdr:sp macro="" textlink="">
      <xdr:nvSpPr>
        <xdr:cNvPr id="490" name="円/楕円 489"/>
        <xdr:cNvSpPr/>
      </xdr:nvSpPr>
      <xdr:spPr>
        <a:xfrm>
          <a:off x="8699500" y="16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155492</xdr:rowOff>
    </xdr:from>
    <xdr:ext cx="599010" cy="259045"/>
    <xdr:sp macro="" textlink="">
      <xdr:nvSpPr>
        <xdr:cNvPr id="491" name="テキスト ボックス 490"/>
        <xdr:cNvSpPr txBox="1"/>
      </xdr:nvSpPr>
      <xdr:spPr>
        <a:xfrm>
          <a:off x="8450794" y="1695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72025</xdr:rowOff>
    </xdr:from>
    <xdr:to>
      <xdr:col>11</xdr:col>
      <xdr:colOff>358775</xdr:colOff>
      <xdr:row>99</xdr:row>
      <xdr:rowOff>2175</xdr:rowOff>
    </xdr:to>
    <xdr:sp macro="" textlink="">
      <xdr:nvSpPr>
        <xdr:cNvPr id="492" name="円/楕円 491"/>
        <xdr:cNvSpPr/>
      </xdr:nvSpPr>
      <xdr:spPr>
        <a:xfrm>
          <a:off x="7810500" y="16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18702</xdr:rowOff>
    </xdr:from>
    <xdr:ext cx="599010" cy="259045"/>
    <xdr:sp macro="" textlink="">
      <xdr:nvSpPr>
        <xdr:cNvPr id="493" name="テキスト ボックス 492"/>
        <xdr:cNvSpPr txBox="1"/>
      </xdr:nvSpPr>
      <xdr:spPr>
        <a:xfrm>
          <a:off x="7561794" y="166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101611</xdr:rowOff>
    </xdr:from>
    <xdr:to>
      <xdr:col>10</xdr:col>
      <xdr:colOff>155575</xdr:colOff>
      <xdr:row>99</xdr:row>
      <xdr:rowOff>31761</xdr:rowOff>
    </xdr:to>
    <xdr:sp macro="" textlink="">
      <xdr:nvSpPr>
        <xdr:cNvPr id="494" name="円/楕円 493"/>
        <xdr:cNvSpPr/>
      </xdr:nvSpPr>
      <xdr:spPr>
        <a:xfrm>
          <a:off x="6921500" y="169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22888</xdr:rowOff>
    </xdr:from>
    <xdr:ext cx="534377" cy="259045"/>
    <xdr:sp macro="" textlink="">
      <xdr:nvSpPr>
        <xdr:cNvPr id="495" name="テキスト ボックス 494"/>
        <xdr:cNvSpPr txBox="1"/>
      </xdr:nvSpPr>
      <xdr:spPr>
        <a:xfrm>
          <a:off x="6705111" y="1699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7126</xdr:rowOff>
    </xdr:from>
    <xdr:to>
      <xdr:col>23</xdr:col>
      <xdr:colOff>517525</xdr:colOff>
      <xdr:row>37</xdr:row>
      <xdr:rowOff>105360</xdr:rowOff>
    </xdr:to>
    <xdr:cxnSp macro="">
      <xdr:nvCxnSpPr>
        <xdr:cNvPr id="522" name="直線コネクタ 521"/>
        <xdr:cNvCxnSpPr/>
      </xdr:nvCxnSpPr>
      <xdr:spPr>
        <a:xfrm>
          <a:off x="15481300" y="6350776"/>
          <a:ext cx="838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7126</xdr:rowOff>
    </xdr:from>
    <xdr:to>
      <xdr:col>22</xdr:col>
      <xdr:colOff>365125</xdr:colOff>
      <xdr:row>37</xdr:row>
      <xdr:rowOff>101080</xdr:rowOff>
    </xdr:to>
    <xdr:cxnSp macro="">
      <xdr:nvCxnSpPr>
        <xdr:cNvPr id="525" name="直線コネクタ 524"/>
        <xdr:cNvCxnSpPr/>
      </xdr:nvCxnSpPr>
      <xdr:spPr>
        <a:xfrm flipV="1">
          <a:off x="14592300" y="6350776"/>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101080</xdr:rowOff>
    </xdr:from>
    <xdr:to>
      <xdr:col>21</xdr:col>
      <xdr:colOff>161925</xdr:colOff>
      <xdr:row>37</xdr:row>
      <xdr:rowOff>161408</xdr:rowOff>
    </xdr:to>
    <xdr:cxnSp macro="">
      <xdr:nvCxnSpPr>
        <xdr:cNvPr id="528" name="直線コネクタ 527"/>
        <xdr:cNvCxnSpPr/>
      </xdr:nvCxnSpPr>
      <xdr:spPr>
        <a:xfrm flipV="1">
          <a:off x="13703300" y="6444730"/>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155777</xdr:rowOff>
    </xdr:from>
    <xdr:to>
      <xdr:col>19</xdr:col>
      <xdr:colOff>644525</xdr:colOff>
      <xdr:row>37</xdr:row>
      <xdr:rowOff>161408</xdr:rowOff>
    </xdr:to>
    <xdr:cxnSp macro="">
      <xdr:nvCxnSpPr>
        <xdr:cNvPr id="531" name="直線コネクタ 530"/>
        <xdr:cNvCxnSpPr/>
      </xdr:nvCxnSpPr>
      <xdr:spPr>
        <a:xfrm>
          <a:off x="12814300" y="649942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54560</xdr:rowOff>
    </xdr:from>
    <xdr:to>
      <xdr:col>23</xdr:col>
      <xdr:colOff>568325</xdr:colOff>
      <xdr:row>37</xdr:row>
      <xdr:rowOff>156160</xdr:rowOff>
    </xdr:to>
    <xdr:sp macro="" textlink="">
      <xdr:nvSpPr>
        <xdr:cNvPr id="541" name="円/楕円 540"/>
        <xdr:cNvSpPr/>
      </xdr:nvSpPr>
      <xdr:spPr>
        <a:xfrm>
          <a:off x="16268700" y="63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77437</xdr:rowOff>
    </xdr:from>
    <xdr:ext cx="534377" cy="259045"/>
    <xdr:sp macro="" textlink="">
      <xdr:nvSpPr>
        <xdr:cNvPr id="542" name="消防費該当値テキスト"/>
        <xdr:cNvSpPr txBox="1"/>
      </xdr:nvSpPr>
      <xdr:spPr>
        <a:xfrm>
          <a:off x="16370300" y="62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127776</xdr:rowOff>
    </xdr:from>
    <xdr:to>
      <xdr:col>22</xdr:col>
      <xdr:colOff>415925</xdr:colOff>
      <xdr:row>37</xdr:row>
      <xdr:rowOff>57926</xdr:rowOff>
    </xdr:to>
    <xdr:sp macro="" textlink="">
      <xdr:nvSpPr>
        <xdr:cNvPr id="543" name="円/楕円 542"/>
        <xdr:cNvSpPr/>
      </xdr:nvSpPr>
      <xdr:spPr>
        <a:xfrm>
          <a:off x="15430500" y="62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74453</xdr:rowOff>
    </xdr:from>
    <xdr:ext cx="599010" cy="259045"/>
    <xdr:sp macro="" textlink="">
      <xdr:nvSpPr>
        <xdr:cNvPr id="544" name="テキスト ボックス 543"/>
        <xdr:cNvSpPr txBox="1"/>
      </xdr:nvSpPr>
      <xdr:spPr>
        <a:xfrm>
          <a:off x="15181794" y="60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50280</xdr:rowOff>
    </xdr:from>
    <xdr:to>
      <xdr:col>21</xdr:col>
      <xdr:colOff>212725</xdr:colOff>
      <xdr:row>37</xdr:row>
      <xdr:rowOff>151880</xdr:rowOff>
    </xdr:to>
    <xdr:sp macro="" textlink="">
      <xdr:nvSpPr>
        <xdr:cNvPr id="545" name="円/楕円 544"/>
        <xdr:cNvSpPr/>
      </xdr:nvSpPr>
      <xdr:spPr>
        <a:xfrm>
          <a:off x="14541500" y="63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168407</xdr:rowOff>
    </xdr:from>
    <xdr:ext cx="534377" cy="259045"/>
    <xdr:sp macro="" textlink="">
      <xdr:nvSpPr>
        <xdr:cNvPr id="546" name="テキスト ボックス 545"/>
        <xdr:cNvSpPr txBox="1"/>
      </xdr:nvSpPr>
      <xdr:spPr>
        <a:xfrm>
          <a:off x="14325111" y="61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110608</xdr:rowOff>
    </xdr:from>
    <xdr:to>
      <xdr:col>20</xdr:col>
      <xdr:colOff>9525</xdr:colOff>
      <xdr:row>38</xdr:row>
      <xdr:rowOff>40758</xdr:rowOff>
    </xdr:to>
    <xdr:sp macro="" textlink="">
      <xdr:nvSpPr>
        <xdr:cNvPr id="547" name="円/楕円 546"/>
        <xdr:cNvSpPr/>
      </xdr:nvSpPr>
      <xdr:spPr>
        <a:xfrm>
          <a:off x="13652500" y="645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57285</xdr:rowOff>
    </xdr:from>
    <xdr:ext cx="534377" cy="259045"/>
    <xdr:sp macro="" textlink="">
      <xdr:nvSpPr>
        <xdr:cNvPr id="548" name="テキスト ボックス 547"/>
        <xdr:cNvSpPr txBox="1"/>
      </xdr:nvSpPr>
      <xdr:spPr>
        <a:xfrm>
          <a:off x="13436111" y="62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104977</xdr:rowOff>
    </xdr:from>
    <xdr:to>
      <xdr:col>18</xdr:col>
      <xdr:colOff>492125</xdr:colOff>
      <xdr:row>38</xdr:row>
      <xdr:rowOff>35127</xdr:rowOff>
    </xdr:to>
    <xdr:sp macro="" textlink="">
      <xdr:nvSpPr>
        <xdr:cNvPr id="549" name="円/楕円 548"/>
        <xdr:cNvSpPr/>
      </xdr:nvSpPr>
      <xdr:spPr>
        <a:xfrm>
          <a:off x="12763500" y="6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51654</xdr:rowOff>
    </xdr:from>
    <xdr:ext cx="534377" cy="259045"/>
    <xdr:sp macro="" textlink="">
      <xdr:nvSpPr>
        <xdr:cNvPr id="550" name="テキスト ボックス 549"/>
        <xdr:cNvSpPr txBox="1"/>
      </xdr:nvSpPr>
      <xdr:spPr>
        <a:xfrm>
          <a:off x="12547111" y="622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71118</xdr:rowOff>
    </xdr:from>
    <xdr:to>
      <xdr:col>23</xdr:col>
      <xdr:colOff>517525</xdr:colOff>
      <xdr:row>57</xdr:row>
      <xdr:rowOff>151416</xdr:rowOff>
    </xdr:to>
    <xdr:cxnSp macro="">
      <xdr:nvCxnSpPr>
        <xdr:cNvPr id="579" name="直線コネクタ 578"/>
        <xdr:cNvCxnSpPr/>
      </xdr:nvCxnSpPr>
      <xdr:spPr>
        <a:xfrm flipV="1">
          <a:off x="15481300" y="9843768"/>
          <a:ext cx="838200" cy="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151416</xdr:rowOff>
    </xdr:from>
    <xdr:to>
      <xdr:col>22</xdr:col>
      <xdr:colOff>365125</xdr:colOff>
      <xdr:row>57</xdr:row>
      <xdr:rowOff>166473</xdr:rowOff>
    </xdr:to>
    <xdr:cxnSp macro="">
      <xdr:nvCxnSpPr>
        <xdr:cNvPr id="582" name="直線コネクタ 581"/>
        <xdr:cNvCxnSpPr/>
      </xdr:nvCxnSpPr>
      <xdr:spPr>
        <a:xfrm flipV="1">
          <a:off x="14592300" y="9924066"/>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108247</xdr:rowOff>
    </xdr:from>
    <xdr:to>
      <xdr:col>21</xdr:col>
      <xdr:colOff>161925</xdr:colOff>
      <xdr:row>57</xdr:row>
      <xdr:rowOff>166473</xdr:rowOff>
    </xdr:to>
    <xdr:cxnSp macro="">
      <xdr:nvCxnSpPr>
        <xdr:cNvPr id="585" name="直線コネクタ 584"/>
        <xdr:cNvCxnSpPr/>
      </xdr:nvCxnSpPr>
      <xdr:spPr>
        <a:xfrm>
          <a:off x="13703300" y="9880897"/>
          <a:ext cx="889000" cy="5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119739</xdr:rowOff>
    </xdr:from>
    <xdr:to>
      <xdr:col>19</xdr:col>
      <xdr:colOff>644525</xdr:colOff>
      <xdr:row>57</xdr:row>
      <xdr:rowOff>108247</xdr:rowOff>
    </xdr:to>
    <xdr:cxnSp macro="">
      <xdr:nvCxnSpPr>
        <xdr:cNvPr id="588" name="直線コネクタ 587"/>
        <xdr:cNvCxnSpPr/>
      </xdr:nvCxnSpPr>
      <xdr:spPr>
        <a:xfrm>
          <a:off x="12814300" y="9206589"/>
          <a:ext cx="889000" cy="6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20318</xdr:rowOff>
    </xdr:from>
    <xdr:to>
      <xdr:col>23</xdr:col>
      <xdr:colOff>568325</xdr:colOff>
      <xdr:row>57</xdr:row>
      <xdr:rowOff>121918</xdr:rowOff>
    </xdr:to>
    <xdr:sp macro="" textlink="">
      <xdr:nvSpPr>
        <xdr:cNvPr id="598" name="円/楕円 597"/>
        <xdr:cNvSpPr/>
      </xdr:nvSpPr>
      <xdr:spPr>
        <a:xfrm>
          <a:off x="16268700" y="97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43195</xdr:rowOff>
    </xdr:from>
    <xdr:ext cx="599010" cy="259045"/>
    <xdr:sp macro="" textlink="">
      <xdr:nvSpPr>
        <xdr:cNvPr id="599" name="教育費該当値テキスト"/>
        <xdr:cNvSpPr txBox="1"/>
      </xdr:nvSpPr>
      <xdr:spPr>
        <a:xfrm>
          <a:off x="16370300" y="96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100616</xdr:rowOff>
    </xdr:from>
    <xdr:to>
      <xdr:col>22</xdr:col>
      <xdr:colOff>415925</xdr:colOff>
      <xdr:row>58</xdr:row>
      <xdr:rowOff>30766</xdr:rowOff>
    </xdr:to>
    <xdr:sp macro="" textlink="">
      <xdr:nvSpPr>
        <xdr:cNvPr id="600" name="円/楕円 599"/>
        <xdr:cNvSpPr/>
      </xdr:nvSpPr>
      <xdr:spPr>
        <a:xfrm>
          <a:off x="15430500" y="98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21893</xdr:rowOff>
    </xdr:from>
    <xdr:ext cx="599010" cy="259045"/>
    <xdr:sp macro="" textlink="">
      <xdr:nvSpPr>
        <xdr:cNvPr id="601" name="テキスト ボックス 600"/>
        <xdr:cNvSpPr txBox="1"/>
      </xdr:nvSpPr>
      <xdr:spPr>
        <a:xfrm>
          <a:off x="15181794" y="996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115673</xdr:rowOff>
    </xdr:from>
    <xdr:to>
      <xdr:col>21</xdr:col>
      <xdr:colOff>212725</xdr:colOff>
      <xdr:row>58</xdr:row>
      <xdr:rowOff>45823</xdr:rowOff>
    </xdr:to>
    <xdr:sp macro="" textlink="">
      <xdr:nvSpPr>
        <xdr:cNvPr id="602" name="円/楕円 601"/>
        <xdr:cNvSpPr/>
      </xdr:nvSpPr>
      <xdr:spPr>
        <a:xfrm>
          <a:off x="14541500" y="98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36950</xdr:rowOff>
    </xdr:from>
    <xdr:ext cx="599010" cy="259045"/>
    <xdr:sp macro="" textlink="">
      <xdr:nvSpPr>
        <xdr:cNvPr id="603" name="テキスト ボックス 602"/>
        <xdr:cNvSpPr txBox="1"/>
      </xdr:nvSpPr>
      <xdr:spPr>
        <a:xfrm>
          <a:off x="14292794" y="998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57447</xdr:rowOff>
    </xdr:from>
    <xdr:to>
      <xdr:col>20</xdr:col>
      <xdr:colOff>9525</xdr:colOff>
      <xdr:row>57</xdr:row>
      <xdr:rowOff>159047</xdr:rowOff>
    </xdr:to>
    <xdr:sp macro="" textlink="">
      <xdr:nvSpPr>
        <xdr:cNvPr id="604" name="円/楕円 603"/>
        <xdr:cNvSpPr/>
      </xdr:nvSpPr>
      <xdr:spPr>
        <a:xfrm>
          <a:off x="13652500" y="98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4124</xdr:rowOff>
    </xdr:from>
    <xdr:ext cx="599010" cy="259045"/>
    <xdr:sp macro="" textlink="">
      <xdr:nvSpPr>
        <xdr:cNvPr id="605" name="テキスト ボックス 604"/>
        <xdr:cNvSpPr txBox="1"/>
      </xdr:nvSpPr>
      <xdr:spPr>
        <a:xfrm>
          <a:off x="13403794" y="96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146,511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68939</xdr:rowOff>
    </xdr:from>
    <xdr:to>
      <xdr:col>18</xdr:col>
      <xdr:colOff>492125</xdr:colOff>
      <xdr:row>53</xdr:row>
      <xdr:rowOff>170539</xdr:rowOff>
    </xdr:to>
    <xdr:sp macro="" textlink="">
      <xdr:nvSpPr>
        <xdr:cNvPr id="606" name="円/楕円 605"/>
        <xdr:cNvSpPr/>
      </xdr:nvSpPr>
      <xdr:spPr>
        <a:xfrm>
          <a:off x="12763500" y="91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15616</xdr:rowOff>
    </xdr:from>
    <xdr:ext cx="599010" cy="259045"/>
    <xdr:sp macro="" textlink="">
      <xdr:nvSpPr>
        <xdr:cNvPr id="607" name="テキスト ボックス 606"/>
        <xdr:cNvSpPr txBox="1"/>
      </xdr:nvSpPr>
      <xdr:spPr>
        <a:xfrm>
          <a:off x="12514794" y="893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106466</xdr:rowOff>
    </xdr:from>
    <xdr:to>
      <xdr:col>23</xdr:col>
      <xdr:colOff>517525</xdr:colOff>
      <xdr:row>78</xdr:row>
      <xdr:rowOff>139700</xdr:rowOff>
    </xdr:to>
    <xdr:cxnSp macro="">
      <xdr:nvCxnSpPr>
        <xdr:cNvPr id="634" name="直線コネクタ 633"/>
        <xdr:cNvCxnSpPr/>
      </xdr:nvCxnSpPr>
      <xdr:spPr>
        <a:xfrm>
          <a:off x="15481300" y="13479566"/>
          <a:ext cx="8382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106466</xdr:rowOff>
    </xdr:from>
    <xdr:to>
      <xdr:col>22</xdr:col>
      <xdr:colOff>365125</xdr:colOff>
      <xdr:row>78</xdr:row>
      <xdr:rowOff>139700</xdr:rowOff>
    </xdr:to>
    <xdr:cxnSp macro="">
      <xdr:nvCxnSpPr>
        <xdr:cNvPr id="637" name="直線コネクタ 636"/>
        <xdr:cNvCxnSpPr/>
      </xdr:nvCxnSpPr>
      <xdr:spPr>
        <a:xfrm flipV="1">
          <a:off x="14592300" y="13479566"/>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99130</xdr:rowOff>
    </xdr:from>
    <xdr:to>
      <xdr:col>19</xdr:col>
      <xdr:colOff>644525</xdr:colOff>
      <xdr:row>78</xdr:row>
      <xdr:rowOff>139700</xdr:rowOff>
    </xdr:to>
    <xdr:cxnSp macro="">
      <xdr:nvCxnSpPr>
        <xdr:cNvPr id="643" name="直線コネクタ 642"/>
        <xdr:cNvCxnSpPr/>
      </xdr:nvCxnSpPr>
      <xdr:spPr>
        <a:xfrm>
          <a:off x="12814300" y="13472230"/>
          <a:ext cx="8890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55666</xdr:rowOff>
    </xdr:from>
    <xdr:to>
      <xdr:col>22</xdr:col>
      <xdr:colOff>415925</xdr:colOff>
      <xdr:row>78</xdr:row>
      <xdr:rowOff>157266</xdr:rowOff>
    </xdr:to>
    <xdr:sp macro="" textlink="">
      <xdr:nvSpPr>
        <xdr:cNvPr id="655" name="円/楕円 654"/>
        <xdr:cNvSpPr/>
      </xdr:nvSpPr>
      <xdr:spPr>
        <a:xfrm>
          <a:off x="15430500" y="134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148393</xdr:rowOff>
    </xdr:from>
    <xdr:ext cx="534377" cy="259045"/>
    <xdr:sp macro="" textlink="">
      <xdr:nvSpPr>
        <xdr:cNvPr id="656" name="テキスト ボックス 655"/>
        <xdr:cNvSpPr txBox="1"/>
      </xdr:nvSpPr>
      <xdr:spPr>
        <a:xfrm>
          <a:off x="15214111" y="135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48330</xdr:rowOff>
    </xdr:from>
    <xdr:to>
      <xdr:col>18</xdr:col>
      <xdr:colOff>492125</xdr:colOff>
      <xdr:row>78</xdr:row>
      <xdr:rowOff>149930</xdr:rowOff>
    </xdr:to>
    <xdr:sp macro="" textlink="">
      <xdr:nvSpPr>
        <xdr:cNvPr id="661" name="円/楕円 660"/>
        <xdr:cNvSpPr/>
      </xdr:nvSpPr>
      <xdr:spPr>
        <a:xfrm>
          <a:off x="12763500" y="134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166457</xdr:rowOff>
    </xdr:from>
    <xdr:ext cx="534377" cy="259045"/>
    <xdr:sp macro="" textlink="">
      <xdr:nvSpPr>
        <xdr:cNvPr id="662" name="テキスト ボックス 661"/>
        <xdr:cNvSpPr txBox="1"/>
      </xdr:nvSpPr>
      <xdr:spPr>
        <a:xfrm>
          <a:off x="12547111" y="131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43399</xdr:rowOff>
    </xdr:from>
    <xdr:to>
      <xdr:col>23</xdr:col>
      <xdr:colOff>517525</xdr:colOff>
      <xdr:row>97</xdr:row>
      <xdr:rowOff>50933</xdr:rowOff>
    </xdr:to>
    <xdr:cxnSp macro="">
      <xdr:nvCxnSpPr>
        <xdr:cNvPr id="691" name="直線コネクタ 690"/>
        <xdr:cNvCxnSpPr/>
      </xdr:nvCxnSpPr>
      <xdr:spPr>
        <a:xfrm flipV="1">
          <a:off x="15481300" y="16674049"/>
          <a:ext cx="8382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2254</xdr:rowOff>
    </xdr:from>
    <xdr:to>
      <xdr:col>22</xdr:col>
      <xdr:colOff>365125</xdr:colOff>
      <xdr:row>97</xdr:row>
      <xdr:rowOff>50933</xdr:rowOff>
    </xdr:to>
    <xdr:cxnSp macro="">
      <xdr:nvCxnSpPr>
        <xdr:cNvPr id="694" name="直線コネクタ 693"/>
        <xdr:cNvCxnSpPr/>
      </xdr:nvCxnSpPr>
      <xdr:spPr>
        <a:xfrm>
          <a:off x="14592300" y="16632904"/>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145959</xdr:rowOff>
    </xdr:from>
    <xdr:to>
      <xdr:col>21</xdr:col>
      <xdr:colOff>161925</xdr:colOff>
      <xdr:row>97</xdr:row>
      <xdr:rowOff>2254</xdr:rowOff>
    </xdr:to>
    <xdr:cxnSp macro="">
      <xdr:nvCxnSpPr>
        <xdr:cNvPr id="697" name="直線コネクタ 696"/>
        <xdr:cNvCxnSpPr/>
      </xdr:nvCxnSpPr>
      <xdr:spPr>
        <a:xfrm>
          <a:off x="13703300" y="16605159"/>
          <a:ext cx="889000" cy="2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119055</xdr:rowOff>
    </xdr:from>
    <xdr:to>
      <xdr:col>19</xdr:col>
      <xdr:colOff>644525</xdr:colOff>
      <xdr:row>96</xdr:row>
      <xdr:rowOff>145959</xdr:rowOff>
    </xdr:to>
    <xdr:cxnSp macro="">
      <xdr:nvCxnSpPr>
        <xdr:cNvPr id="700" name="直線コネクタ 699"/>
        <xdr:cNvCxnSpPr/>
      </xdr:nvCxnSpPr>
      <xdr:spPr>
        <a:xfrm>
          <a:off x="12814300" y="16578255"/>
          <a:ext cx="889000" cy="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164049</xdr:rowOff>
    </xdr:from>
    <xdr:to>
      <xdr:col>23</xdr:col>
      <xdr:colOff>568325</xdr:colOff>
      <xdr:row>97</xdr:row>
      <xdr:rowOff>94199</xdr:rowOff>
    </xdr:to>
    <xdr:sp macro="" textlink="">
      <xdr:nvSpPr>
        <xdr:cNvPr id="710" name="円/楕円 709"/>
        <xdr:cNvSpPr/>
      </xdr:nvSpPr>
      <xdr:spPr>
        <a:xfrm>
          <a:off x="16268700" y="166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15476</xdr:rowOff>
    </xdr:from>
    <xdr:ext cx="599010" cy="259045"/>
    <xdr:sp macro="" textlink="">
      <xdr:nvSpPr>
        <xdr:cNvPr id="711" name="公債費該当値テキスト"/>
        <xdr:cNvSpPr txBox="1"/>
      </xdr:nvSpPr>
      <xdr:spPr>
        <a:xfrm>
          <a:off x="16370300" y="164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xdr:rowOff>
    </xdr:from>
    <xdr:to>
      <xdr:col>22</xdr:col>
      <xdr:colOff>415925</xdr:colOff>
      <xdr:row>97</xdr:row>
      <xdr:rowOff>101733</xdr:rowOff>
    </xdr:to>
    <xdr:sp macro="" textlink="">
      <xdr:nvSpPr>
        <xdr:cNvPr id="712" name="円/楕円 711"/>
        <xdr:cNvSpPr/>
      </xdr:nvSpPr>
      <xdr:spPr>
        <a:xfrm>
          <a:off x="15430500" y="166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118260</xdr:rowOff>
    </xdr:from>
    <xdr:ext cx="599010" cy="259045"/>
    <xdr:sp macro="" textlink="">
      <xdr:nvSpPr>
        <xdr:cNvPr id="713" name="テキスト ボックス 712"/>
        <xdr:cNvSpPr txBox="1"/>
      </xdr:nvSpPr>
      <xdr:spPr>
        <a:xfrm>
          <a:off x="15181794" y="1640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122904</xdr:rowOff>
    </xdr:from>
    <xdr:to>
      <xdr:col>21</xdr:col>
      <xdr:colOff>212725</xdr:colOff>
      <xdr:row>97</xdr:row>
      <xdr:rowOff>53054</xdr:rowOff>
    </xdr:to>
    <xdr:sp macro="" textlink="">
      <xdr:nvSpPr>
        <xdr:cNvPr id="714" name="円/楕円 713"/>
        <xdr:cNvSpPr/>
      </xdr:nvSpPr>
      <xdr:spPr>
        <a:xfrm>
          <a:off x="14541500" y="165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69581</xdr:rowOff>
    </xdr:from>
    <xdr:ext cx="599010" cy="259045"/>
    <xdr:sp macro="" textlink="">
      <xdr:nvSpPr>
        <xdr:cNvPr id="715" name="テキスト ボックス 714"/>
        <xdr:cNvSpPr txBox="1"/>
      </xdr:nvSpPr>
      <xdr:spPr>
        <a:xfrm>
          <a:off x="14292794" y="1635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95159</xdr:rowOff>
    </xdr:from>
    <xdr:to>
      <xdr:col>20</xdr:col>
      <xdr:colOff>9525</xdr:colOff>
      <xdr:row>97</xdr:row>
      <xdr:rowOff>25309</xdr:rowOff>
    </xdr:to>
    <xdr:sp macro="" textlink="">
      <xdr:nvSpPr>
        <xdr:cNvPr id="716" name="円/楕円 715"/>
        <xdr:cNvSpPr/>
      </xdr:nvSpPr>
      <xdr:spPr>
        <a:xfrm>
          <a:off x="13652500" y="165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41836</xdr:rowOff>
    </xdr:from>
    <xdr:ext cx="599010" cy="259045"/>
    <xdr:sp macro="" textlink="">
      <xdr:nvSpPr>
        <xdr:cNvPr id="717" name="テキスト ボックス 716"/>
        <xdr:cNvSpPr txBox="1"/>
      </xdr:nvSpPr>
      <xdr:spPr>
        <a:xfrm>
          <a:off x="13403794" y="1632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68255</xdr:rowOff>
    </xdr:from>
    <xdr:to>
      <xdr:col>18</xdr:col>
      <xdr:colOff>492125</xdr:colOff>
      <xdr:row>96</xdr:row>
      <xdr:rowOff>169855</xdr:rowOff>
    </xdr:to>
    <xdr:sp macro="" textlink="">
      <xdr:nvSpPr>
        <xdr:cNvPr id="718" name="円/楕円 717"/>
        <xdr:cNvSpPr/>
      </xdr:nvSpPr>
      <xdr:spPr>
        <a:xfrm>
          <a:off x="12763500" y="165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14932</xdr:rowOff>
    </xdr:from>
    <xdr:ext cx="599010" cy="259045"/>
    <xdr:sp macro="" textlink="">
      <xdr:nvSpPr>
        <xdr:cNvPr id="719" name="テキスト ボックス 718"/>
        <xdr:cNvSpPr txBox="1"/>
      </xdr:nvSpPr>
      <xdr:spPr>
        <a:xfrm>
          <a:off x="12514794" y="163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・衛生費は、住民一人当たり３５２千円となっており、類似団体平均に比べ高額となっているが初山別診療所建設事業のため普通建設事業費が増加したことが主な要因である。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商工</a:t>
          </a:r>
          <a:r>
            <a:rPr kumimoji="1" lang="ja-JP" altLang="ja-JP" sz="1300" b="0" i="0" u="none" strike="noStrike" kern="0" cap="none" spc="0" normalizeH="0" baseline="0" noProof="0">
              <a:ln>
                <a:noFill/>
              </a:ln>
              <a:solidFill>
                <a:prstClr val="black"/>
              </a:solidFill>
              <a:effectLst/>
              <a:uLnTx/>
              <a:uFillTx/>
              <a:latin typeface="+mn-lt"/>
              <a:ea typeface="+mn-ea"/>
              <a:cs typeface="+mn-cs"/>
            </a:rPr>
            <a:t>費は、住民一人当たり</a:t>
          </a:r>
          <a:r>
            <a:rPr kumimoji="1" lang="ja-JP" altLang="en-US" sz="1300" b="0" i="0" u="none" strike="noStrike" kern="0" cap="none" spc="0" normalizeH="0" baseline="0" noProof="0">
              <a:ln>
                <a:noFill/>
              </a:ln>
              <a:solidFill>
                <a:prstClr val="black"/>
              </a:solidFill>
              <a:effectLst/>
              <a:uLnTx/>
              <a:uFillTx/>
              <a:latin typeface="+mn-lt"/>
              <a:ea typeface="+mn-ea"/>
              <a:cs typeface="+mn-cs"/>
            </a:rPr>
            <a:t>１２６</a:t>
          </a:r>
          <a:r>
            <a:rPr kumimoji="1" lang="ja-JP" altLang="ja-JP" sz="1300" b="0" i="0" u="none" strike="noStrike" kern="0" cap="none" spc="0" normalizeH="0" baseline="0" noProof="0">
              <a:ln>
                <a:noFill/>
              </a:ln>
              <a:solidFill>
                <a:prstClr val="black"/>
              </a:solidFill>
              <a:effectLst/>
              <a:uLnTx/>
              <a:uFillTx/>
              <a:latin typeface="+mn-lt"/>
              <a:ea typeface="+mn-ea"/>
              <a:cs typeface="+mn-cs"/>
            </a:rPr>
            <a:t>千円となっており、類似団体平均に比べ高額となっているが</a:t>
          </a:r>
          <a:r>
            <a:rPr kumimoji="1" lang="ja-JP" altLang="en-US" sz="1300" b="0" i="0" u="none" strike="noStrike" kern="0" cap="none" spc="0" normalizeH="0" baseline="0" noProof="0">
              <a:ln>
                <a:noFill/>
              </a:ln>
              <a:solidFill>
                <a:prstClr val="black"/>
              </a:solidFill>
              <a:effectLst/>
              <a:uLnTx/>
              <a:uFillTx/>
              <a:latin typeface="+mn-lt"/>
              <a:ea typeface="+mn-ea"/>
              <a:cs typeface="+mn-cs"/>
            </a:rPr>
            <a:t>岬センター補修</a:t>
          </a:r>
          <a:r>
            <a:rPr kumimoji="1" lang="ja-JP" altLang="ja-JP" sz="1300" b="0" i="0" u="none" strike="noStrike" kern="0" cap="none" spc="0" normalizeH="0" baseline="0" noProof="0">
              <a:ln>
                <a:noFill/>
              </a:ln>
              <a:solidFill>
                <a:prstClr val="black"/>
              </a:solidFill>
              <a:effectLst/>
              <a:uLnTx/>
              <a:uFillTx/>
              <a:latin typeface="+mn-lt"/>
              <a:ea typeface="+mn-ea"/>
              <a:cs typeface="+mn-cs"/>
            </a:rPr>
            <a:t>事業のため普通建設事業費が増加したことが主な要因である。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財政調整基金残高は、近年、利子による微増だけであったため横ばい傾向であったが、平成２４年度より交付税の増額及び大型事業の抑制により一定額が積立られたことにより、比率の上昇がみられた。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実質収支は、標準財政規模により比率の増減が見られる。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実質単年度収支は、財政調整基金の積立額の</a:t>
          </a:r>
          <a:r>
            <a:rPr kumimoji="1" lang="ja-JP" altLang="en-US" sz="1300" b="0" i="0" u="none" strike="noStrike" kern="0" cap="none" spc="0" normalizeH="0" baseline="0" noProof="0">
              <a:ln>
                <a:noFill/>
              </a:ln>
              <a:solidFill>
                <a:prstClr val="black"/>
              </a:solidFill>
              <a:effectLst/>
              <a:uLnTx/>
              <a:uFillTx/>
              <a:latin typeface="+mn-lt"/>
              <a:ea typeface="+mn-ea"/>
              <a:cs typeface="+mn-cs"/>
            </a:rPr>
            <a:t>減</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により比率が</a:t>
          </a:r>
          <a:r>
            <a:rPr kumimoji="1" lang="ja-JP" altLang="en-US" sz="1300" b="0" i="0" u="none" strike="noStrike" kern="0" cap="none" spc="0" normalizeH="0" baseline="0" noProof="0">
              <a:ln>
                <a:noFill/>
              </a:ln>
              <a:solidFill>
                <a:prstClr val="black"/>
              </a:solidFill>
              <a:effectLst/>
              <a:uLnTx/>
              <a:uFillTx/>
              <a:latin typeface="+mn-lt"/>
              <a:ea typeface="+mn-ea"/>
              <a:cs typeface="+mn-cs"/>
            </a:rPr>
            <a:t>減少</a:t>
          </a:r>
          <a:r>
            <a:rPr kumimoji="1" lang="ja-JP" altLang="ja-JP" sz="13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特別会計において、</a:t>
          </a:r>
          <a:r>
            <a:rPr kumimoji="1" lang="ja-JP" altLang="ja-JP" sz="1300" b="0" i="0" u="none" strike="noStrike" kern="0" cap="none" spc="0" normalizeH="0" baseline="0" noProof="0">
              <a:ln>
                <a:noFill/>
              </a:ln>
              <a:solidFill>
                <a:prstClr val="black"/>
              </a:solidFill>
              <a:effectLst/>
              <a:uLnTx/>
              <a:uFillTx/>
              <a:latin typeface="+mn-lt"/>
              <a:ea typeface="+mn-ea"/>
              <a:cs typeface="+mn-cs"/>
            </a:rPr>
            <a:t>各年度で黒字額にバラツキがあるものの、</a:t>
          </a:r>
          <a:r>
            <a:rPr kumimoji="1" lang="ja-JP" altLang="en-US" sz="1300" b="0" i="0" u="none" strike="noStrike" kern="0" cap="none" spc="0" normalizeH="0" baseline="0" noProof="0">
              <a:ln>
                <a:noFill/>
              </a:ln>
              <a:solidFill>
                <a:prstClr val="black"/>
              </a:solidFill>
              <a:effectLst/>
              <a:uLnTx/>
              <a:uFillTx/>
              <a:latin typeface="+mn-lt"/>
              <a:ea typeface="+mn-ea"/>
              <a:cs typeface="+mn-cs"/>
            </a:rPr>
            <a:t>一般</a:t>
          </a:r>
          <a:r>
            <a:rPr kumimoji="1" lang="ja-JP" altLang="ja-JP" sz="1300" b="0" i="0" u="none" strike="noStrike" kern="0" cap="none" spc="0" normalizeH="0" baseline="0" noProof="0">
              <a:ln>
                <a:noFill/>
              </a:ln>
              <a:solidFill>
                <a:prstClr val="black"/>
              </a:solidFill>
              <a:effectLst/>
              <a:uLnTx/>
              <a:uFillTx/>
              <a:latin typeface="+mn-lt"/>
              <a:ea typeface="+mn-ea"/>
              <a:cs typeface="+mn-cs"/>
            </a:rPr>
            <a:t>会計</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ja-JP" altLang="ja-JP" sz="1300" b="0" i="0" u="none" strike="noStrike" kern="0" cap="none" spc="0" normalizeH="0" baseline="0" noProof="0">
              <a:ln>
                <a:noFill/>
              </a:ln>
              <a:solidFill>
                <a:prstClr val="black"/>
              </a:solidFill>
              <a:effectLst/>
              <a:uLnTx/>
              <a:uFillTx/>
              <a:latin typeface="+mn-lt"/>
              <a:ea typeface="+mn-ea"/>
              <a:cs typeface="+mn-cs"/>
            </a:rPr>
            <a:t>概ね横ばいで推移している。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2539565</v>
      </c>
      <c r="BO4" s="409"/>
      <c r="BP4" s="409"/>
      <c r="BQ4" s="409"/>
      <c r="BR4" s="409"/>
      <c r="BS4" s="409"/>
      <c r="BT4" s="409"/>
      <c r="BU4" s="410"/>
      <c r="BV4" s="408">
        <v>2196020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1.9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2475538</v>
      </c>
      <c r="BO5" s="414"/>
      <c r="BP5" s="414"/>
      <c r="BQ5" s="414"/>
      <c r="BR5" s="414"/>
      <c r="BS5" s="414"/>
      <c r="BT5" s="414"/>
      <c r="BU5" s="415"/>
      <c r="BV5" s="413">
        <v>2152855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70.900000000000006</v>
      </c>
      <c r="CU5" s="384"/>
      <c r="CV5" s="384"/>
      <c r="CW5" s="384"/>
      <c r="CX5" s="384"/>
      <c r="CY5" s="384"/>
      <c r="CZ5" s="384"/>
      <c r="DA5" s="385"/>
      <c r="DB5" s="383">
        <v>74.5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64027</v>
      </c>
      <c r="BO6" s="414"/>
      <c r="BP6" s="414"/>
      <c r="BQ6" s="414"/>
      <c r="BR6" s="414"/>
      <c r="BS6" s="414"/>
      <c r="BT6" s="414"/>
      <c r="BU6" s="415"/>
      <c r="BV6" s="413">
        <v>43165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74.3</v>
      </c>
      <c r="CU6" s="560"/>
      <c r="CV6" s="560"/>
      <c r="CW6" s="560"/>
      <c r="CX6" s="560"/>
      <c r="CY6" s="560"/>
      <c r="CZ6" s="560"/>
      <c r="DA6" s="561"/>
      <c r="DB6" s="559">
        <v>78.3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43212</v>
      </c>
      <c r="BO7" s="414"/>
      <c r="BP7" s="414"/>
      <c r="BQ7" s="414"/>
      <c r="BR7" s="414"/>
      <c r="BS7" s="414"/>
      <c r="BT7" s="414"/>
      <c r="BU7" s="415"/>
      <c r="BV7" s="413">
        <v>11404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1738333</v>
      </c>
      <c r="CU7" s="414"/>
      <c r="CV7" s="414"/>
      <c r="CW7" s="414"/>
      <c r="CX7" s="414"/>
      <c r="CY7" s="414"/>
      <c r="CZ7" s="414"/>
      <c r="DA7" s="415"/>
      <c r="DB7" s="413">
        <v>1644859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20815</v>
      </c>
      <c r="BO8" s="414"/>
      <c r="BP8" s="414"/>
      <c r="BQ8" s="414"/>
      <c r="BR8" s="414"/>
      <c r="BS8" s="414"/>
      <c r="BT8" s="414"/>
      <c r="BU8" s="415"/>
      <c r="BV8" s="413">
        <v>31761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1217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-10946</v>
      </c>
      <c r="BO9" s="414"/>
      <c r="BP9" s="414"/>
      <c r="BQ9" s="414"/>
      <c r="BR9" s="414"/>
      <c r="BS9" s="414"/>
      <c r="BT9" s="414"/>
      <c r="BU9" s="415"/>
      <c r="BV9" s="413">
        <v>17270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11.8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1369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53494</v>
      </c>
      <c r="BO10" s="414"/>
      <c r="BP10" s="414"/>
      <c r="BQ10" s="414"/>
      <c r="BR10" s="414"/>
      <c r="BS10" s="414"/>
      <c r="BT10" s="414"/>
      <c r="BU10" s="415"/>
      <c r="BV10" s="413">
        <v>181814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1254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1254</v>
      </c>
      <c r="S13" s="515"/>
      <c r="T13" s="515"/>
      <c r="U13" s="515"/>
      <c r="V13" s="516"/>
      <c r="W13" s="502" t="s">
        <v>121</v>
      </c>
      <c r="X13" s="426"/>
      <c r="Y13" s="426"/>
      <c r="Z13" s="426"/>
      <c r="AA13" s="426"/>
      <c r="AB13" s="427"/>
      <c r="AC13" s="389">
        <v>219</v>
      </c>
      <c r="AD13" s="390"/>
      <c r="AE13" s="390"/>
      <c r="AF13" s="390"/>
      <c r="AG13" s="391"/>
      <c r="AH13" s="389">
        <v>273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42548</v>
      </c>
      <c r="BO13" s="414"/>
      <c r="BP13" s="414"/>
      <c r="BQ13" s="414"/>
      <c r="BR13" s="414"/>
      <c r="BS13" s="414"/>
      <c r="BT13" s="414"/>
      <c r="BU13" s="415"/>
      <c r="BV13" s="413">
        <v>199084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5.9</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1283</v>
      </c>
      <c r="S14" s="515"/>
      <c r="T14" s="515"/>
      <c r="U14" s="515"/>
      <c r="V14" s="516"/>
      <c r="W14" s="517"/>
      <c r="X14" s="429"/>
      <c r="Y14" s="429"/>
      <c r="Z14" s="429"/>
      <c r="AA14" s="429"/>
      <c r="AB14" s="430"/>
      <c r="AC14" s="507">
        <v>34.1</v>
      </c>
      <c r="AD14" s="508"/>
      <c r="AE14" s="508"/>
      <c r="AF14" s="508"/>
      <c r="AG14" s="509"/>
      <c r="AH14" s="507">
        <v>36.6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1282</v>
      </c>
      <c r="S15" s="515"/>
      <c r="T15" s="515"/>
      <c r="U15" s="515"/>
      <c r="V15" s="516"/>
      <c r="W15" s="502" t="s">
        <v>128</v>
      </c>
      <c r="X15" s="426"/>
      <c r="Y15" s="426"/>
      <c r="Z15" s="426"/>
      <c r="AA15" s="426"/>
      <c r="AB15" s="427"/>
      <c r="AC15" s="389">
        <v>79</v>
      </c>
      <c r="AD15" s="390"/>
      <c r="AE15" s="390"/>
      <c r="AF15" s="390"/>
      <c r="AG15" s="391"/>
      <c r="AH15" s="389">
        <v>113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152650</v>
      </c>
      <c r="BO15" s="409"/>
      <c r="BP15" s="409"/>
      <c r="BQ15" s="409"/>
      <c r="BR15" s="409"/>
      <c r="BS15" s="409"/>
      <c r="BT15" s="409"/>
      <c r="BU15" s="410"/>
      <c r="BV15" s="408">
        <v>146584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12.3</v>
      </c>
      <c r="AD16" s="508"/>
      <c r="AE16" s="508"/>
      <c r="AF16" s="508"/>
      <c r="AG16" s="509"/>
      <c r="AH16" s="507">
        <v>15.1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1625764</v>
      </c>
      <c r="BO16" s="414"/>
      <c r="BP16" s="414"/>
      <c r="BQ16" s="414"/>
      <c r="BR16" s="414"/>
      <c r="BS16" s="414"/>
      <c r="BT16" s="414"/>
      <c r="BU16" s="415"/>
      <c r="BV16" s="413">
        <v>1534684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344</v>
      </c>
      <c r="AD17" s="390"/>
      <c r="AE17" s="390"/>
      <c r="AF17" s="390"/>
      <c r="AG17" s="391"/>
      <c r="AH17" s="389">
        <v>360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183884</v>
      </c>
      <c r="BO17" s="414"/>
      <c r="BP17" s="414"/>
      <c r="BQ17" s="414"/>
      <c r="BR17" s="414"/>
      <c r="BS17" s="414"/>
      <c r="BT17" s="414"/>
      <c r="BU17" s="415"/>
      <c r="BV17" s="413">
        <v>177384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279.51</v>
      </c>
      <c r="M18" s="478"/>
      <c r="N18" s="478"/>
      <c r="O18" s="478"/>
      <c r="P18" s="478"/>
      <c r="Q18" s="478"/>
      <c r="R18" s="479"/>
      <c r="S18" s="479"/>
      <c r="T18" s="479"/>
      <c r="U18" s="479"/>
      <c r="V18" s="480"/>
      <c r="W18" s="494"/>
      <c r="X18" s="495"/>
      <c r="Y18" s="495"/>
      <c r="Z18" s="495"/>
      <c r="AA18" s="495"/>
      <c r="AB18" s="503"/>
      <c r="AC18" s="377">
        <v>53.6</v>
      </c>
      <c r="AD18" s="378"/>
      <c r="AE18" s="378"/>
      <c r="AF18" s="378"/>
      <c r="AG18" s="481"/>
      <c r="AH18" s="377">
        <v>48.3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1246317</v>
      </c>
      <c r="BO18" s="414"/>
      <c r="BP18" s="414"/>
      <c r="BQ18" s="414"/>
      <c r="BR18" s="414"/>
      <c r="BS18" s="414"/>
      <c r="BT18" s="414"/>
      <c r="BU18" s="415"/>
      <c r="BV18" s="413">
        <v>1230815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1922973</v>
      </c>
      <c r="BO19" s="414"/>
      <c r="BP19" s="414"/>
      <c r="BQ19" s="414"/>
      <c r="BR19" s="414"/>
      <c r="BS19" s="414"/>
      <c r="BT19" s="414"/>
      <c r="BU19" s="415"/>
      <c r="BV19" s="413">
        <v>1827069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537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2074146</v>
      </c>
      <c r="BO23" s="414"/>
      <c r="BP23" s="414"/>
      <c r="BQ23" s="414"/>
      <c r="BR23" s="414"/>
      <c r="BS23" s="414"/>
      <c r="BT23" s="414"/>
      <c r="BU23" s="415"/>
      <c r="BV23" s="413">
        <v>1995366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7140</v>
      </c>
      <c r="R24" s="390"/>
      <c r="S24" s="390"/>
      <c r="T24" s="390"/>
      <c r="U24" s="390"/>
      <c r="V24" s="391"/>
      <c r="W24" s="455"/>
      <c r="X24" s="446"/>
      <c r="Y24" s="447"/>
      <c r="Z24" s="386" t="s">
        <v>152</v>
      </c>
      <c r="AA24" s="387"/>
      <c r="AB24" s="387"/>
      <c r="AC24" s="387"/>
      <c r="AD24" s="387"/>
      <c r="AE24" s="387"/>
      <c r="AF24" s="387"/>
      <c r="AG24" s="388"/>
      <c r="AH24" s="389">
        <v>37</v>
      </c>
      <c r="AI24" s="390"/>
      <c r="AJ24" s="390"/>
      <c r="AK24" s="390"/>
      <c r="AL24" s="391"/>
      <c r="AM24" s="389">
        <v>110482</v>
      </c>
      <c r="AN24" s="390"/>
      <c r="AO24" s="390"/>
      <c r="AP24" s="390"/>
      <c r="AQ24" s="390"/>
      <c r="AR24" s="391"/>
      <c r="AS24" s="389">
        <v>2986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1863296</v>
      </c>
      <c r="BO24" s="414"/>
      <c r="BP24" s="414"/>
      <c r="BQ24" s="414"/>
      <c r="BR24" s="414"/>
      <c r="BS24" s="414"/>
      <c r="BT24" s="414"/>
      <c r="BU24" s="415"/>
      <c r="BV24" s="413">
        <v>1778656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6120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22935</v>
      </c>
      <c r="BO25" s="409"/>
      <c r="BP25" s="409"/>
      <c r="BQ25" s="409"/>
      <c r="BR25" s="409"/>
      <c r="BS25" s="409"/>
      <c r="BT25" s="409"/>
      <c r="BU25" s="410"/>
      <c r="BV25" s="408">
        <v>2932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5640</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2350</v>
      </c>
      <c r="R27" s="390"/>
      <c r="S27" s="390"/>
      <c r="T27" s="390"/>
      <c r="U27" s="390"/>
      <c r="V27" s="391"/>
      <c r="W27" s="455"/>
      <c r="X27" s="446"/>
      <c r="Y27" s="447"/>
      <c r="Z27" s="386" t="s">
        <v>162</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75118</v>
      </c>
      <c r="BO27" s="417"/>
      <c r="BP27" s="417"/>
      <c r="BQ27" s="417"/>
      <c r="BR27" s="417"/>
      <c r="BS27" s="417"/>
      <c r="BT27" s="417"/>
      <c r="BU27" s="418"/>
      <c r="BV27" s="416">
        <v>75097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2000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909917</v>
      </c>
      <c r="BO28" s="409"/>
      <c r="BP28" s="409"/>
      <c r="BQ28" s="409"/>
      <c r="BR28" s="409"/>
      <c r="BS28" s="409"/>
      <c r="BT28" s="409"/>
      <c r="BU28" s="410"/>
      <c r="BV28" s="408">
        <v>856423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6</v>
      </c>
      <c r="M29" s="390"/>
      <c r="N29" s="390"/>
      <c r="O29" s="390"/>
      <c r="P29" s="391"/>
      <c r="Q29" s="389">
        <v>1700</v>
      </c>
      <c r="R29" s="390"/>
      <c r="S29" s="390"/>
      <c r="T29" s="390"/>
      <c r="U29" s="390"/>
      <c r="V29" s="391"/>
      <c r="W29" s="456"/>
      <c r="X29" s="457"/>
      <c r="Y29" s="458"/>
      <c r="Z29" s="386" t="s">
        <v>169</v>
      </c>
      <c r="AA29" s="387"/>
      <c r="AB29" s="387"/>
      <c r="AC29" s="387"/>
      <c r="AD29" s="387"/>
      <c r="AE29" s="387"/>
      <c r="AF29" s="387"/>
      <c r="AG29" s="388"/>
      <c r="AH29" s="389">
        <v>37</v>
      </c>
      <c r="AI29" s="390"/>
      <c r="AJ29" s="390"/>
      <c r="AK29" s="390"/>
      <c r="AL29" s="391"/>
      <c r="AM29" s="389">
        <v>110482</v>
      </c>
      <c r="AN29" s="390"/>
      <c r="AO29" s="390"/>
      <c r="AP29" s="390"/>
      <c r="AQ29" s="390"/>
      <c r="AR29" s="391"/>
      <c r="AS29" s="389">
        <v>2986</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1130108</v>
      </c>
      <c r="BO29" s="414"/>
      <c r="BP29" s="414"/>
      <c r="BQ29" s="414"/>
      <c r="BR29" s="414"/>
      <c r="BS29" s="414"/>
      <c r="BT29" s="414"/>
      <c r="BU29" s="415"/>
      <c r="BV29" s="413">
        <v>1129742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1189031</v>
      </c>
      <c r="BO30" s="417"/>
      <c r="BP30" s="417"/>
      <c r="BQ30" s="417"/>
      <c r="BR30" s="417"/>
      <c r="BS30" s="417"/>
      <c r="BT30" s="417"/>
      <c r="BU30" s="418"/>
      <c r="BV30" s="416">
        <v>1153818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羽幌町外２町村衛生施設組合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9</v>
      </c>
      <c r="CP34" s="373"/>
      <c r="CQ34" s="372" t="str">
        <f>IF('各会計、関係団体の財政状況及び健全化判断比率'!BS7="","",'各会計、関係団体の財政状況及び健全化判断比率'!BS7)</f>
        <v>株式会社しょさんべつ振興公社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北留萌消防組合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532</v>
      </c>
      <c r="D34" s="1181"/>
      <c r="E34" s="1182"/>
      <c r="F34" s="32">
        <v>2.25</v>
      </c>
      <c r="G34" s="33">
        <v>1.1000000000000001</v>
      </c>
      <c r="H34" s="33">
        <v>0.77</v>
      </c>
      <c r="I34" s="33">
        <v>1.93</v>
      </c>
      <c r="J34" s="34">
        <v>1.19</v>
      </c>
      <c r="K34" s="22"/>
      <c r="L34" s="22"/>
      <c r="M34" s="22"/>
      <c r="N34" s="22"/>
      <c r="O34" s="22"/>
      <c r="P34" s="22"/>
    </row>
    <row r="35" spans="1:16" ht="39" customHeight="1">
      <c r="A35" s="22"/>
      <c r="B35" s="35"/>
      <c r="C35" s="1175" t="s">
        <v>533</v>
      </c>
      <c r="D35" s="1176"/>
      <c r="E35" s="1177"/>
      <c r="F35" s="36">
        <v>0.67</v>
      </c>
      <c r="G35" s="37">
        <v>0.31</v>
      </c>
      <c r="H35" s="37">
        <v>0.57999999999999996</v>
      </c>
      <c r="I35" s="37">
        <v>0.94</v>
      </c>
      <c r="J35" s="38">
        <v>0.46</v>
      </c>
      <c r="K35" s="22"/>
      <c r="L35" s="22"/>
      <c r="M35" s="22"/>
      <c r="N35" s="22"/>
      <c r="O35" s="22"/>
      <c r="P35" s="22"/>
    </row>
    <row r="36" spans="1:16" ht="39" customHeight="1">
      <c r="A36" s="22"/>
      <c r="B36" s="35"/>
      <c r="C36" s="1175" t="s">
        <v>534</v>
      </c>
      <c r="D36" s="1176"/>
      <c r="E36" s="1177"/>
      <c r="F36" s="36">
        <v>1.2</v>
      </c>
      <c r="G36" s="37">
        <v>2.44</v>
      </c>
      <c r="H36" s="37">
        <v>1.44</v>
      </c>
      <c r="I36" s="37">
        <v>0.72</v>
      </c>
      <c r="J36" s="38">
        <v>0.34</v>
      </c>
      <c r="K36" s="22"/>
      <c r="L36" s="22"/>
      <c r="M36" s="22"/>
      <c r="N36" s="22"/>
      <c r="O36" s="22"/>
      <c r="P36" s="22"/>
    </row>
    <row r="37" spans="1:16" ht="39" customHeight="1">
      <c r="A37" s="22"/>
      <c r="B37" s="35"/>
      <c r="C37" s="1175" t="s">
        <v>535</v>
      </c>
      <c r="D37" s="1176"/>
      <c r="E37" s="1177"/>
      <c r="F37" s="36">
        <v>0.03</v>
      </c>
      <c r="G37" s="37">
        <v>0</v>
      </c>
      <c r="H37" s="37">
        <v>0.14000000000000001</v>
      </c>
      <c r="I37" s="37">
        <v>0.02</v>
      </c>
      <c r="J37" s="38">
        <v>0.04</v>
      </c>
      <c r="K37" s="22"/>
      <c r="L37" s="22"/>
      <c r="M37" s="22"/>
      <c r="N37" s="22"/>
      <c r="O37" s="22"/>
      <c r="P37" s="22"/>
    </row>
    <row r="38" spans="1:16" ht="39" customHeight="1">
      <c r="A38" s="22"/>
      <c r="B38" s="35"/>
      <c r="C38" s="1175" t="s">
        <v>536</v>
      </c>
      <c r="D38" s="1176"/>
      <c r="E38" s="1177"/>
      <c r="F38" s="36">
        <v>0.02</v>
      </c>
      <c r="G38" s="37">
        <v>0.02</v>
      </c>
      <c r="H38" s="37">
        <v>0.02</v>
      </c>
      <c r="I38" s="37">
        <v>0.02</v>
      </c>
      <c r="J38" s="38">
        <v>0.03</v>
      </c>
      <c r="K38" s="22"/>
      <c r="L38" s="22"/>
      <c r="M38" s="22"/>
      <c r="N38" s="22"/>
      <c r="O38" s="22"/>
      <c r="P38" s="22"/>
    </row>
    <row r="39" spans="1:16" ht="39" customHeight="1">
      <c r="A39" s="22"/>
      <c r="B39" s="35"/>
      <c r="C39" s="1175" t="s">
        <v>537</v>
      </c>
      <c r="D39" s="1176"/>
      <c r="E39" s="1177"/>
      <c r="F39" s="36">
        <v>0</v>
      </c>
      <c r="G39" s="37">
        <v>0</v>
      </c>
      <c r="H39" s="37">
        <v>0</v>
      </c>
      <c r="I39" s="37">
        <v>0</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539</v>
      </c>
      <c r="D43" s="1179"/>
      <c r="E43" s="118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318</v>
      </c>
      <c r="L45" s="60">
        <v>295</v>
      </c>
      <c r="M45" s="60">
        <v>273</v>
      </c>
      <c r="N45" s="60">
        <v>227</v>
      </c>
      <c r="O45" s="61">
        <v>226</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136</v>
      </c>
      <c r="L48" s="64">
        <v>143</v>
      </c>
      <c r="M48" s="64">
        <v>147</v>
      </c>
      <c r="N48" s="64">
        <v>140</v>
      </c>
      <c r="O48" s="65">
        <v>140</v>
      </c>
      <c r="P48" s="48"/>
      <c r="Q48" s="48"/>
      <c r="R48" s="48"/>
      <c r="S48" s="48"/>
      <c r="T48" s="48"/>
      <c r="U48" s="48"/>
    </row>
    <row r="49" spans="1:21" ht="30.75" customHeight="1">
      <c r="A49" s="48"/>
      <c r="B49" s="1193"/>
      <c r="C49" s="1194"/>
      <c r="D49" s="62"/>
      <c r="E49" s="1185" t="s">
        <v>16</v>
      </c>
      <c r="F49" s="1185"/>
      <c r="G49" s="1185"/>
      <c r="H49" s="1185"/>
      <c r="I49" s="1185"/>
      <c r="J49" s="1186"/>
      <c r="K49" s="63">
        <v>51</v>
      </c>
      <c r="L49" s="64">
        <v>47</v>
      </c>
      <c r="M49" s="64">
        <v>44</v>
      </c>
      <c r="N49" s="64">
        <v>44</v>
      </c>
      <c r="O49" s="65">
        <v>39</v>
      </c>
      <c r="P49" s="48"/>
      <c r="Q49" s="48"/>
      <c r="R49" s="48"/>
      <c r="S49" s="48"/>
      <c r="T49" s="48"/>
      <c r="U49" s="48"/>
    </row>
    <row r="50" spans="1:21" ht="30.75" customHeight="1">
      <c r="A50" s="48"/>
      <c r="B50" s="1193"/>
      <c r="C50" s="1194"/>
      <c r="D50" s="62"/>
      <c r="E50" s="1185" t="s">
        <v>17</v>
      </c>
      <c r="F50" s="1185"/>
      <c r="G50" s="1185"/>
      <c r="H50" s="1185"/>
      <c r="I50" s="1185"/>
      <c r="J50" s="1186"/>
      <c r="K50" s="63">
        <v>8</v>
      </c>
      <c r="L50" s="64">
        <v>1</v>
      </c>
      <c r="M50" s="64">
        <v>1</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391</v>
      </c>
      <c r="L52" s="64">
        <v>381</v>
      </c>
      <c r="M52" s="64">
        <v>368</v>
      </c>
      <c r="N52" s="64">
        <v>330</v>
      </c>
      <c r="O52" s="65">
        <v>331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122</v>
      </c>
      <c r="L53" s="69">
        <v>105</v>
      </c>
      <c r="M53" s="69">
        <v>97</v>
      </c>
      <c r="N53" s="69">
        <v>82</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1" t="s">
        <v>24</v>
      </c>
      <c r="C41" s="1212"/>
      <c r="D41" s="81"/>
      <c r="E41" s="1213" t="s">
        <v>25</v>
      </c>
      <c r="F41" s="1213"/>
      <c r="G41" s="1213"/>
      <c r="H41" s="1214"/>
      <c r="I41" s="82">
        <v>2226</v>
      </c>
      <c r="J41" s="83">
        <v>2110</v>
      </c>
      <c r="K41" s="83">
        <v>2049</v>
      </c>
      <c r="L41" s="83">
        <v>1995</v>
      </c>
      <c r="M41" s="84">
        <v>2074</v>
      </c>
    </row>
    <row r="42" spans="2:13" ht="27.75" customHeight="1">
      <c r="B42" s="1201"/>
      <c r="C42" s="1202"/>
      <c r="D42" s="85"/>
      <c r="E42" s="1205" t="s">
        <v>26</v>
      </c>
      <c r="F42" s="1205"/>
      <c r="G42" s="1205"/>
      <c r="H42" s="1206"/>
      <c r="I42" s="86">
        <v>2</v>
      </c>
      <c r="J42" s="87">
        <v>2</v>
      </c>
      <c r="K42" s="87">
        <v>1</v>
      </c>
      <c r="L42" s="87">
        <v>0</v>
      </c>
      <c r="M42" s="88">
        <v>20</v>
      </c>
    </row>
    <row r="43" spans="2:13" ht="27.75" customHeight="1">
      <c r="B43" s="1201"/>
      <c r="C43" s="1202"/>
      <c r="D43" s="85"/>
      <c r="E43" s="1205" t="s">
        <v>27</v>
      </c>
      <c r="F43" s="1205"/>
      <c r="G43" s="1205"/>
      <c r="H43" s="1206"/>
      <c r="I43" s="86">
        <v>1366</v>
      </c>
      <c r="J43" s="87">
        <v>1433</v>
      </c>
      <c r="K43" s="87">
        <v>1499</v>
      </c>
      <c r="L43" s="87">
        <v>1418</v>
      </c>
      <c r="M43" s="88">
        <v>1338</v>
      </c>
    </row>
    <row r="44" spans="2:13" ht="27.75" customHeight="1">
      <c r="B44" s="1201"/>
      <c r="C44" s="1202"/>
      <c r="D44" s="85"/>
      <c r="E44" s="1205" t="s">
        <v>28</v>
      </c>
      <c r="F44" s="1205"/>
      <c r="G44" s="1205"/>
      <c r="H44" s="1206"/>
      <c r="I44" s="86">
        <v>240</v>
      </c>
      <c r="J44" s="87">
        <v>203</v>
      </c>
      <c r="K44" s="87">
        <v>160</v>
      </c>
      <c r="L44" s="87">
        <v>118</v>
      </c>
      <c r="M44" s="88">
        <v>80</v>
      </c>
    </row>
    <row r="45" spans="2:13" ht="27.75" customHeight="1">
      <c r="B45" s="1201"/>
      <c r="C45" s="1202"/>
      <c r="D45" s="85"/>
      <c r="E45" s="1205" t="s">
        <v>29</v>
      </c>
      <c r="F45" s="1205"/>
      <c r="G45" s="1205"/>
      <c r="H45" s="1206"/>
      <c r="I45" s="86">
        <v>507</v>
      </c>
      <c r="J45" s="87">
        <v>496</v>
      </c>
      <c r="K45" s="87">
        <v>463</v>
      </c>
      <c r="L45" s="87">
        <v>426</v>
      </c>
      <c r="M45" s="88">
        <v>400</v>
      </c>
    </row>
    <row r="46" spans="2:13" ht="27.75" customHeight="1">
      <c r="B46" s="1201"/>
      <c r="C46" s="1202"/>
      <c r="D46" s="85"/>
      <c r="E46" s="1205" t="s">
        <v>30</v>
      </c>
      <c r="F46" s="1205"/>
      <c r="G46" s="1205"/>
      <c r="H46" s="1206"/>
      <c r="I46" s="86" t="s">
        <v>487</v>
      </c>
      <c r="J46" s="87" t="s">
        <v>487</v>
      </c>
      <c r="K46" s="87" t="s">
        <v>487</v>
      </c>
      <c r="L46" s="87" t="s">
        <v>487</v>
      </c>
      <c r="M46" s="88" t="s">
        <v>487</v>
      </c>
    </row>
    <row r="47" spans="2:13" ht="27.75" customHeight="1">
      <c r="B47" s="1201"/>
      <c r="C47" s="1202"/>
      <c r="D47" s="85"/>
      <c r="E47" s="1205" t="s">
        <v>31</v>
      </c>
      <c r="F47" s="1205"/>
      <c r="G47" s="1205"/>
      <c r="H47" s="1206"/>
      <c r="I47" s="86" t="s">
        <v>487</v>
      </c>
      <c r="J47" s="87" t="s">
        <v>487</v>
      </c>
      <c r="K47" s="87" t="s">
        <v>487</v>
      </c>
      <c r="L47" s="87" t="s">
        <v>487</v>
      </c>
      <c r="M47" s="88" t="s">
        <v>487</v>
      </c>
    </row>
    <row r="48" spans="2:13" ht="27.75" customHeight="1">
      <c r="B48" s="1203"/>
      <c r="C48" s="1204"/>
      <c r="D48" s="85"/>
      <c r="E48" s="1205" t="s">
        <v>32</v>
      </c>
      <c r="F48" s="1205"/>
      <c r="G48" s="1205"/>
      <c r="H48" s="1206"/>
      <c r="I48" s="86" t="s">
        <v>487</v>
      </c>
      <c r="J48" s="87" t="s">
        <v>487</v>
      </c>
      <c r="K48" s="87" t="s">
        <v>487</v>
      </c>
      <c r="L48" s="87" t="s">
        <v>487</v>
      </c>
      <c r="M48" s="88" t="s">
        <v>487</v>
      </c>
    </row>
    <row r="49" spans="2:13" ht="27.75" customHeight="1">
      <c r="B49" s="1199" t="s">
        <v>33</v>
      </c>
      <c r="C49" s="1200"/>
      <c r="D49" s="89"/>
      <c r="E49" s="1205" t="s">
        <v>34</v>
      </c>
      <c r="F49" s="1205"/>
      <c r="G49" s="1205"/>
      <c r="H49" s="1206"/>
      <c r="I49" s="86">
        <v>2369</v>
      </c>
      <c r="J49" s="87">
        <v>2826</v>
      </c>
      <c r="K49" s="87">
        <v>3245</v>
      </c>
      <c r="L49" s="87">
        <v>3416</v>
      </c>
      <c r="M49" s="88">
        <v>3230</v>
      </c>
    </row>
    <row r="50" spans="2:13" ht="27.75" customHeight="1">
      <c r="B50" s="1201"/>
      <c r="C50" s="1202"/>
      <c r="D50" s="85"/>
      <c r="E50" s="1205" t="s">
        <v>35</v>
      </c>
      <c r="F50" s="1205"/>
      <c r="G50" s="1205"/>
      <c r="H50" s="1206"/>
      <c r="I50" s="86">
        <v>89</v>
      </c>
      <c r="J50" s="87">
        <v>75</v>
      </c>
      <c r="K50" s="87">
        <v>62</v>
      </c>
      <c r="L50" s="87">
        <v>51</v>
      </c>
      <c r="M50" s="88">
        <v>44</v>
      </c>
    </row>
    <row r="51" spans="2:13" ht="27.75" customHeight="1">
      <c r="B51" s="1203"/>
      <c r="C51" s="1204"/>
      <c r="D51" s="85"/>
      <c r="E51" s="1205" t="s">
        <v>36</v>
      </c>
      <c r="F51" s="1205"/>
      <c r="G51" s="1205"/>
      <c r="H51" s="1206"/>
      <c r="I51" s="86">
        <v>2950</v>
      </c>
      <c r="J51" s="87">
        <v>2803</v>
      </c>
      <c r="K51" s="87">
        <v>2719</v>
      </c>
      <c r="L51" s="87">
        <v>2632</v>
      </c>
      <c r="M51" s="88">
        <v>2593</v>
      </c>
    </row>
    <row r="52" spans="2:13" ht="27.75" customHeight="1" thickBot="1">
      <c r="B52" s="1207" t="s">
        <v>37</v>
      </c>
      <c r="C52" s="1208"/>
      <c r="D52" s="90"/>
      <c r="E52" s="1209" t="s">
        <v>38</v>
      </c>
      <c r="F52" s="1209"/>
      <c r="G52" s="1209"/>
      <c r="H52" s="1210"/>
      <c r="I52" s="91">
        <v>-1067</v>
      </c>
      <c r="J52" s="92">
        <v>-1460</v>
      </c>
      <c r="K52" s="92">
        <v>-1853</v>
      </c>
      <c r="L52" s="92">
        <v>-2142</v>
      </c>
      <c r="M52" s="93">
        <v>-1955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29" t="s">
        <v>554</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8"/>
      <c r="H50" s="1239"/>
      <c r="I50" s="1239"/>
      <c r="J50" s="1240"/>
      <c r="K50" s="354" t="s">
        <v>527</v>
      </c>
      <c r="L50" s="354" t="s">
        <v>528</v>
      </c>
      <c r="M50" s="354" t="s">
        <v>529</v>
      </c>
      <c r="N50" s="354" t="s">
        <v>530</v>
      </c>
      <c r="O50" s="354" t="s">
        <v>531</v>
      </c>
    </row>
    <row r="51" spans="1:17">
      <c r="B51" s="248"/>
      <c r="C51" s="244"/>
      <c r="D51" s="244"/>
      <c r="E51" s="244"/>
      <c r="F51" s="244"/>
      <c r="G51" s="1241" t="s">
        <v>547</v>
      </c>
      <c r="H51" s="1242"/>
      <c r="I51" s="1247" t="s">
        <v>548</v>
      </c>
      <c r="J51" s="1247"/>
      <c r="K51" s="1249"/>
      <c r="L51" s="1249"/>
      <c r="M51" s="1249"/>
      <c r="N51" s="1249"/>
      <c r="O51" s="1215"/>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549</v>
      </c>
      <c r="J53" s="1227"/>
      <c r="K53" s="1250"/>
      <c r="L53" s="1250"/>
      <c r="M53" s="1250"/>
      <c r="N53" s="1250"/>
      <c r="O53" s="1219">
        <v>53.8</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550</v>
      </c>
      <c r="H55" s="1222"/>
      <c r="I55" s="1227" t="s">
        <v>548</v>
      </c>
      <c r="J55" s="1227"/>
      <c r="K55" s="1249"/>
      <c r="L55" s="1249"/>
      <c r="M55" s="1249"/>
      <c r="N55" s="1249"/>
      <c r="O55" s="1215">
        <v>0</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549</v>
      </c>
      <c r="J57" s="1217"/>
      <c r="K57" s="1250"/>
      <c r="L57" s="1250"/>
      <c r="M57" s="1250"/>
      <c r="N57" s="1250"/>
      <c r="O57" s="1219">
        <v>51.6</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9" t="s">
        <v>555</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8"/>
      <c r="H72" s="1239"/>
      <c r="I72" s="1239"/>
      <c r="J72" s="1240"/>
      <c r="K72" s="354" t="s">
        <v>527</v>
      </c>
      <c r="L72" s="354" t="s">
        <v>528</v>
      </c>
      <c r="M72" s="354" t="s">
        <v>529</v>
      </c>
      <c r="N72" s="354" t="s">
        <v>530</v>
      </c>
      <c r="O72" s="354" t="s">
        <v>531</v>
      </c>
    </row>
    <row r="73" spans="2:30">
      <c r="B73" s="248"/>
      <c r="C73" s="244"/>
      <c r="D73" s="244"/>
      <c r="E73" s="244"/>
      <c r="F73" s="244"/>
      <c r="G73" s="1241" t="s">
        <v>547</v>
      </c>
      <c r="H73" s="1242"/>
      <c r="I73" s="1247" t="s">
        <v>548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553</v>
      </c>
      <c r="J75" s="1227"/>
      <c r="K75" s="1219">
        <v>10.199999999999999</v>
      </c>
      <c r="L75" s="1219">
        <v>8.6</v>
      </c>
      <c r="M75" s="1219">
        <v>7.5</v>
      </c>
      <c r="N75" s="1219">
        <v>6.4</v>
      </c>
      <c r="O75" s="1219">
        <v>5.9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550</v>
      </c>
      <c r="H77" s="1222"/>
      <c r="I77" s="1227" t="s">
        <v>548</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553</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516730</v>
      </c>
      <c r="E3" s="116"/>
      <c r="F3" s="117">
        <v>216155</v>
      </c>
      <c r="G3" s="118"/>
      <c r="H3" s="119"/>
    </row>
    <row r="4" spans="1:8">
      <c r="A4" s="120"/>
      <c r="B4" s="121"/>
      <c r="C4" s="122"/>
      <c r="D4" s="123">
        <v>50717</v>
      </c>
      <c r="E4" s="124"/>
      <c r="F4" s="125">
        <v>108827</v>
      </c>
      <c r="G4" s="126"/>
      <c r="H4" s="127"/>
    </row>
    <row r="5" spans="1:8">
      <c r="A5" s="108" t="s">
        <v>521</v>
      </c>
      <c r="B5" s="113"/>
      <c r="C5" s="114"/>
      <c r="D5" s="115">
        <v>134179</v>
      </c>
      <c r="E5" s="116"/>
      <c r="F5" s="117">
        <v>228305</v>
      </c>
      <c r="G5" s="118"/>
      <c r="H5" s="119"/>
    </row>
    <row r="6" spans="1:8">
      <c r="A6" s="120"/>
      <c r="B6" s="121"/>
      <c r="C6" s="122"/>
      <c r="D6" s="123">
        <v>65087</v>
      </c>
      <c r="E6" s="124"/>
      <c r="F6" s="125">
        <v>86611</v>
      </c>
      <c r="G6" s="126"/>
      <c r="H6" s="127"/>
    </row>
    <row r="7" spans="1:8">
      <c r="A7" s="108" t="s">
        <v>522</v>
      </c>
      <c r="B7" s="113"/>
      <c r="C7" s="114"/>
      <c r="D7" s="115">
        <v>260523</v>
      </c>
      <c r="E7" s="116"/>
      <c r="F7" s="117">
        <v>316331</v>
      </c>
      <c r="G7" s="118"/>
      <c r="H7" s="119"/>
    </row>
    <row r="8" spans="1:8">
      <c r="A8" s="120"/>
      <c r="B8" s="121"/>
      <c r="C8" s="122"/>
      <c r="D8" s="123">
        <v>107209</v>
      </c>
      <c r="E8" s="124"/>
      <c r="F8" s="125">
        <v>106387</v>
      </c>
      <c r="G8" s="126"/>
      <c r="H8" s="127"/>
    </row>
    <row r="9" spans="1:8">
      <c r="A9" s="108" t="s">
        <v>523</v>
      </c>
      <c r="B9" s="113"/>
      <c r="C9" s="114"/>
      <c r="D9" s="115">
        <v>103648</v>
      </c>
      <c r="E9" s="116"/>
      <c r="F9" s="117">
        <v>333013</v>
      </c>
      <c r="G9" s="118"/>
      <c r="H9" s="119"/>
    </row>
    <row r="10" spans="1:8">
      <c r="A10" s="120"/>
      <c r="B10" s="121"/>
      <c r="C10" s="122"/>
      <c r="D10" s="123">
        <v>72789</v>
      </c>
      <c r="E10" s="124"/>
      <c r="F10" s="125">
        <v>126732</v>
      </c>
      <c r="G10" s="126"/>
      <c r="H10" s="127"/>
    </row>
    <row r="11" spans="1:8">
      <c r="A11" s="108" t="s">
        <v>524</v>
      </c>
      <c r="B11" s="113"/>
      <c r="C11" s="114"/>
      <c r="D11" s="115">
        <v>414139</v>
      </c>
      <c r="E11" s="116"/>
      <c r="F11" s="117">
        <v>280458</v>
      </c>
      <c r="G11" s="118"/>
      <c r="H11" s="119"/>
    </row>
    <row r="12" spans="1:8">
      <c r="A12" s="120"/>
      <c r="B12" s="121"/>
      <c r="C12" s="128"/>
      <c r="D12" s="123">
        <v>201126</v>
      </c>
      <c r="E12" s="124"/>
      <c r="F12" s="125">
        <v>127286</v>
      </c>
      <c r="G12" s="126"/>
      <c r="H12" s="127"/>
    </row>
    <row r="13" spans="1:8">
      <c r="A13" s="108"/>
      <c r="B13" s="113"/>
      <c r="C13" s="129"/>
      <c r="D13" s="130">
        <v>285844</v>
      </c>
      <c r="E13" s="131"/>
      <c r="F13" s="132">
        <v>274852</v>
      </c>
      <c r="G13" s="133"/>
      <c r="H13" s="119"/>
    </row>
    <row r="14" spans="1:8">
      <c r="A14" s="120"/>
      <c r="B14" s="121"/>
      <c r="C14" s="122"/>
      <c r="D14" s="123">
        <v>99386</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2.25</v>
      </c>
      <c r="C19" s="134">
        <f>ROUND(VALUE(SUBSTITUTE(実質収支比率等に係る経年分析!G$48,"▲","-")),2)</f>
        <v>1.1100000000000001</v>
      </c>
      <c r="D19" s="134">
        <f>ROUND(VALUE(SUBSTITUTE(実質収支比率等に係る経年分析!H$48,"▲","-")),2)</f>
        <v>0.77</v>
      </c>
      <c r="E19" s="134">
        <f>ROUND(VALUE(SUBSTITUTE(実質収支比率等に係る経年分析!I$48,"▲","-")),2)</f>
        <v>1.93</v>
      </c>
      <c r="F19" s="134">
        <f>ROUND(VALUE(SUBSTITUTE(実質収支比率等に係る経年分析!J$48,"▲","-")),2)</f>
        <v>1.2</v>
      </c>
    </row>
    <row r="20" spans="1:11">
      <c r="A20" s="134" t="s">
        <v>43</v>
      </c>
      <c r="B20" s="134">
        <f>ROUND(VALUE(SUBSTITUTE(実質収支比率等に係る経年分析!F$47,"▲","-")),2)</f>
        <v>13.19</v>
      </c>
      <c r="C20" s="134">
        <f>ROUND(VALUE(SUBSTITUTE(実質収支比率等に係る経年分析!G$47,"▲","-")),2)</f>
        <v>25.74</v>
      </c>
      <c r="D20" s="134">
        <f>ROUND(VALUE(SUBSTITUTE(実質収支比率等に係る経年分析!H$47,"▲","-")),2)</f>
        <v>36.01</v>
      </c>
      <c r="E20" s="134">
        <f>ROUND(VALUE(SUBSTITUTE(実質収支比率等に係る経年分析!I$47,"▲","-")),2)</f>
        <v>52.07</v>
      </c>
      <c r="F20" s="134">
        <f>ROUND(VALUE(SUBSTITUTE(実質収支比率等に係る経年分析!J$47,"▲","-")),2)</f>
        <v>52.34</v>
      </c>
    </row>
    <row r="21" spans="1:11">
      <c r="A21" s="134" t="s">
        <v>44</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13.61</v>
      </c>
      <c r="D21" s="134">
        <f>IF(ISNUMBER(VALUE(SUBSTITUTE(実質収支比率等に係る経年分析!H$49,"▲","-"))),ROUND(VALUE(SUBSTITUTE(実質収支比率等に係る経年分析!H$49,"▲","-")),2),NA())</f>
        <v>9.0399999999999991</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2.4500000000000002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0.34</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0.57999999999999996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391</v>
      </c>
      <c r="E42" s="136"/>
      <c r="F42" s="136"/>
      <c r="G42" s="136">
        <f>'実質公債費比率（分子）の構造'!L$52</f>
        <v>381</v>
      </c>
      <c r="H42" s="136"/>
      <c r="I42" s="136"/>
      <c r="J42" s="136">
        <f>'実質公債費比率（分子）の構造'!M$52</f>
        <v>368</v>
      </c>
      <c r="K42" s="136"/>
      <c r="L42" s="136"/>
      <c r="M42" s="136">
        <f>'実質公債費比率（分子）の構造'!N$52</f>
        <v>330</v>
      </c>
      <c r="N42" s="136"/>
      <c r="O42" s="136"/>
      <c r="P42" s="136">
        <f>'実質公債費比率（分子）の構造'!O$52</f>
        <v>331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51</v>
      </c>
      <c r="C45" s="136"/>
      <c r="D45" s="136"/>
      <c r="E45" s="136">
        <f>'実質公債費比率（分子）の構造'!L$49</f>
        <v>47</v>
      </c>
      <c r="F45" s="136"/>
      <c r="G45" s="136"/>
      <c r="H45" s="136">
        <f>'実質公債費比率（分子）の構造'!M$49</f>
        <v>44</v>
      </c>
      <c r="I45" s="136"/>
      <c r="J45" s="136"/>
      <c r="K45" s="136">
        <f>'実質公債費比率（分子）の構造'!N$49</f>
        <v>44</v>
      </c>
      <c r="L45" s="136"/>
      <c r="M45" s="136"/>
      <c r="N45" s="136">
        <f>'実質公債費比率（分子）の構造'!O$49</f>
        <v>39</v>
      </c>
      <c r="O45" s="136"/>
      <c r="P45" s="136"/>
    </row>
    <row r="46" spans="1:16">
      <c r="A46" s="136" t="s">
        <v>55</v>
      </c>
      <c r="B46" s="136">
        <f>'実質公債費比率（分子）の構造'!K$48</f>
        <v>136</v>
      </c>
      <c r="C46" s="136"/>
      <c r="D46" s="136"/>
      <c r="E46" s="136">
        <f>'実質公債費比率（分子）の構造'!L$48</f>
        <v>143</v>
      </c>
      <c r="F46" s="136"/>
      <c r="G46" s="136"/>
      <c r="H46" s="136">
        <f>'実質公債費比率（分子）の構造'!M$48</f>
        <v>147</v>
      </c>
      <c r="I46" s="136"/>
      <c r="J46" s="136"/>
      <c r="K46" s="136">
        <f>'実質公債費比率（分子）の構造'!N$48</f>
        <v>140</v>
      </c>
      <c r="L46" s="136"/>
      <c r="M46" s="136"/>
      <c r="N46" s="136">
        <f>'実質公債費比率（分子）の構造'!O$48</f>
        <v>140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318</v>
      </c>
      <c r="C49" s="136"/>
      <c r="D49" s="136"/>
      <c r="E49" s="136">
        <f>'実質公債費比率（分子）の構造'!L$45</f>
        <v>295</v>
      </c>
      <c r="F49" s="136"/>
      <c r="G49" s="136"/>
      <c r="H49" s="136">
        <f>'実質公債費比率（分子）の構造'!M$45</f>
        <v>273</v>
      </c>
      <c r="I49" s="136"/>
      <c r="J49" s="136"/>
      <c r="K49" s="136">
        <f>'実質公債費比率（分子）の構造'!N$45</f>
        <v>227</v>
      </c>
      <c r="L49" s="136"/>
      <c r="M49" s="136"/>
      <c r="N49" s="136">
        <f>'実質公債費比率（分子）の構造'!O$45</f>
        <v>226</v>
      </c>
      <c r="O49" s="136"/>
      <c r="P49" s="136"/>
    </row>
    <row r="50" spans="1:16">
      <c r="A50" s="136" t="s">
        <v>59</v>
      </c>
      <c r="B50" s="136" t="e">
        <f>NA()</f>
        <v>#N/A</v>
      </c>
      <c r="C50" s="136">
        <f>IF(ISNUMBER('実質公債費比率（分子）の構造'!K$53),'実質公債費比率（分子）の構造'!K$53,NA())</f>
        <v>122</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75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2950</v>
      </c>
      <c r="E56" s="135"/>
      <c r="F56" s="135"/>
      <c r="G56" s="135">
        <f>'将来負担比率（分子）の構造'!J$51</f>
        <v>2803</v>
      </c>
      <c r="H56" s="135"/>
      <c r="I56" s="135"/>
      <c r="J56" s="135">
        <f>'将来負担比率（分子）の構造'!K$51</f>
        <v>2719</v>
      </c>
      <c r="K56" s="135"/>
      <c r="L56" s="135"/>
      <c r="M56" s="135">
        <f>'将来負担比率（分子）の構造'!L$51</f>
        <v>2632</v>
      </c>
      <c r="N56" s="135"/>
      <c r="O56" s="135"/>
      <c r="P56" s="135">
        <f>'将来負担比率（分子）の構造'!M$51</f>
        <v>2593</v>
      </c>
    </row>
    <row r="57" spans="1:16">
      <c r="A57" s="135" t="s">
        <v>35</v>
      </c>
      <c r="B57" s="135"/>
      <c r="C57" s="135"/>
      <c r="D57" s="135">
        <f>'将来負担比率（分子）の構造'!I$50</f>
        <v>89</v>
      </c>
      <c r="E57" s="135"/>
      <c r="F57" s="135"/>
      <c r="G57" s="135">
        <f>'将来負担比率（分子）の構造'!J$50</f>
        <v>75</v>
      </c>
      <c r="H57" s="135"/>
      <c r="I57" s="135"/>
      <c r="J57" s="135">
        <f>'将来負担比率（分子）の構造'!K$50</f>
        <v>62</v>
      </c>
      <c r="K57" s="135"/>
      <c r="L57" s="135"/>
      <c r="M57" s="135">
        <f>'将来負担比率（分子）の構造'!L$50</f>
        <v>51</v>
      </c>
      <c r="N57" s="135"/>
      <c r="O57" s="135"/>
      <c r="P57" s="135">
        <f>'将来負担比率（分子）の構造'!M$50</f>
        <v>44</v>
      </c>
    </row>
    <row r="58" spans="1:16">
      <c r="A58" s="135" t="s">
        <v>34</v>
      </c>
      <c r="B58" s="135"/>
      <c r="C58" s="135"/>
      <c r="D58" s="135">
        <f>'将来負担比率（分子）の構造'!I$49</f>
        <v>2369</v>
      </c>
      <c r="E58" s="135"/>
      <c r="F58" s="135"/>
      <c r="G58" s="135">
        <f>'将来負担比率（分子）の構造'!J$49</f>
        <v>2826</v>
      </c>
      <c r="H58" s="135"/>
      <c r="I58" s="135"/>
      <c r="J58" s="135">
        <f>'将来負担比率（分子）の構造'!K$49</f>
        <v>3245</v>
      </c>
      <c r="K58" s="135"/>
      <c r="L58" s="135"/>
      <c r="M58" s="135">
        <f>'将来負担比率（分子）の構造'!L$49</f>
        <v>3416</v>
      </c>
      <c r="N58" s="135"/>
      <c r="O58" s="135"/>
      <c r="P58" s="135">
        <f>'将来負担比率（分子）の構造'!M$49</f>
        <v>3230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507</v>
      </c>
      <c r="C62" s="135"/>
      <c r="D62" s="135"/>
      <c r="E62" s="135">
        <f>'将来負担比率（分子）の構造'!J$45</f>
        <v>496</v>
      </c>
      <c r="F62" s="135"/>
      <c r="G62" s="135"/>
      <c r="H62" s="135">
        <f>'将来負担比率（分子）の構造'!K$45</f>
        <v>463</v>
      </c>
      <c r="I62" s="135"/>
      <c r="J62" s="135"/>
      <c r="K62" s="135">
        <f>'将来負担比率（分子）の構造'!L$45</f>
        <v>426</v>
      </c>
      <c r="L62" s="135"/>
      <c r="M62" s="135"/>
      <c r="N62" s="135">
        <f>'将来負担比率（分子）の構造'!M$45</f>
        <v>400</v>
      </c>
      <c r="O62" s="135"/>
      <c r="P62" s="135"/>
    </row>
    <row r="63" spans="1:16">
      <c r="A63" s="135" t="s">
        <v>28</v>
      </c>
      <c r="B63" s="135">
        <f>'将来負担比率（分子）の構造'!I$44</f>
        <v>240</v>
      </c>
      <c r="C63" s="135"/>
      <c r="D63" s="135"/>
      <c r="E63" s="135">
        <f>'将来負担比率（分子）の構造'!J$44</f>
        <v>203</v>
      </c>
      <c r="F63" s="135"/>
      <c r="G63" s="135"/>
      <c r="H63" s="135">
        <f>'将来負担比率（分子）の構造'!K$44</f>
        <v>160</v>
      </c>
      <c r="I63" s="135"/>
      <c r="J63" s="135"/>
      <c r="K63" s="135">
        <f>'将来負担比率（分子）の構造'!L$44</f>
        <v>118</v>
      </c>
      <c r="L63" s="135"/>
      <c r="M63" s="135"/>
      <c r="N63" s="135">
        <f>'将来負担比率（分子）の構造'!M$44</f>
        <v>80</v>
      </c>
      <c r="O63" s="135"/>
      <c r="P63" s="135"/>
    </row>
    <row r="64" spans="1:16">
      <c r="A64" s="135" t="s">
        <v>27</v>
      </c>
      <c r="B64" s="135">
        <f>'将来負担比率（分子）の構造'!I$43</f>
        <v>1366</v>
      </c>
      <c r="C64" s="135"/>
      <c r="D64" s="135"/>
      <c r="E64" s="135">
        <f>'将来負担比率（分子）の構造'!J$43</f>
        <v>1433</v>
      </c>
      <c r="F64" s="135"/>
      <c r="G64" s="135"/>
      <c r="H64" s="135">
        <f>'将来負担比率（分子）の構造'!K$43</f>
        <v>1499</v>
      </c>
      <c r="I64" s="135"/>
      <c r="J64" s="135"/>
      <c r="K64" s="135">
        <f>'将来負担比率（分子）の構造'!L$43</f>
        <v>1418</v>
      </c>
      <c r="L64" s="135"/>
      <c r="M64" s="135"/>
      <c r="N64" s="135">
        <f>'将来負担比率（分子）の構造'!M$43</f>
        <v>1338</v>
      </c>
      <c r="O64" s="135"/>
      <c r="P64" s="135"/>
    </row>
    <row r="65" spans="1:16">
      <c r="A65" s="135" t="s">
        <v>26</v>
      </c>
      <c r="B65" s="135">
        <f>'将来負担比率（分子）の構造'!I$42</f>
        <v>2</v>
      </c>
      <c r="C65" s="135"/>
      <c r="D65" s="135"/>
      <c r="E65" s="135">
        <f>'将来負担比率（分子）の構造'!J$42</f>
        <v>2</v>
      </c>
      <c r="F65" s="135"/>
      <c r="G65" s="135"/>
      <c r="H65" s="135">
        <f>'将来負担比率（分子）の構造'!K$42</f>
        <v>1</v>
      </c>
      <c r="I65" s="135"/>
      <c r="J65" s="135"/>
      <c r="K65" s="135">
        <f>'将来負担比率（分子）の構造'!L$42</f>
        <v>0</v>
      </c>
      <c r="L65" s="135"/>
      <c r="M65" s="135"/>
      <c r="N65" s="135">
        <f>'将来負担比率（分子）の構造'!M$42</f>
        <v>20</v>
      </c>
      <c r="O65" s="135"/>
      <c r="P65" s="135"/>
    </row>
    <row r="66" spans="1:16">
      <c r="A66" s="135" t="s">
        <v>25</v>
      </c>
      <c r="B66" s="135">
        <f>'将来負担比率（分子）の構造'!I$41</f>
        <v>2226</v>
      </c>
      <c r="C66" s="135"/>
      <c r="D66" s="135"/>
      <c r="E66" s="135">
        <f>'将来負担比率（分子）の構造'!J$41</f>
        <v>2110</v>
      </c>
      <c r="F66" s="135"/>
      <c r="G66" s="135"/>
      <c r="H66" s="135">
        <f>'将来負担比率（分子）の構造'!K$41</f>
        <v>2049</v>
      </c>
      <c r="I66" s="135"/>
      <c r="J66" s="135"/>
      <c r="K66" s="135">
        <f>'将来負担比率（分子）の構造'!L$41</f>
        <v>1995</v>
      </c>
      <c r="L66" s="135"/>
      <c r="M66" s="135"/>
      <c r="N66" s="135">
        <f>'将来負担比率（分子）の構造'!M$41</f>
        <v>2074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207</v>
      </c>
      <c r="C5" s="704"/>
      <c r="D5" s="704"/>
      <c r="E5" s="704"/>
      <c r="F5" s="704"/>
      <c r="G5" s="704"/>
      <c r="H5" s="704"/>
      <c r="I5" s="704"/>
      <c r="J5" s="704"/>
      <c r="K5" s="704"/>
      <c r="L5" s="704"/>
      <c r="M5" s="704"/>
      <c r="N5" s="704"/>
      <c r="O5" s="704"/>
      <c r="P5" s="704"/>
      <c r="Q5" s="705"/>
      <c r="R5" s="668">
        <v>121066</v>
      </c>
      <c r="S5" s="669"/>
      <c r="T5" s="669"/>
      <c r="U5" s="669"/>
      <c r="V5" s="669"/>
      <c r="W5" s="669"/>
      <c r="X5" s="669"/>
      <c r="Y5" s="716"/>
      <c r="Z5" s="729">
        <v>4.8</v>
      </c>
      <c r="AA5" s="729"/>
      <c r="AB5" s="729"/>
      <c r="AC5" s="729"/>
      <c r="AD5" s="730">
        <v>121066</v>
      </c>
      <c r="AE5" s="730"/>
      <c r="AF5" s="730"/>
      <c r="AG5" s="730"/>
      <c r="AH5" s="730"/>
      <c r="AI5" s="730"/>
      <c r="AJ5" s="730"/>
      <c r="AK5" s="730"/>
      <c r="AL5" s="717">
        <v>7.2</v>
      </c>
      <c r="AM5" s="686"/>
      <c r="AN5" s="686"/>
      <c r="AO5" s="718"/>
      <c r="AP5" s="703" t="s">
        <v>208</v>
      </c>
      <c r="AQ5" s="704"/>
      <c r="AR5" s="704"/>
      <c r="AS5" s="704"/>
      <c r="AT5" s="704"/>
      <c r="AU5" s="704"/>
      <c r="AV5" s="704"/>
      <c r="AW5" s="704"/>
      <c r="AX5" s="704"/>
      <c r="AY5" s="704"/>
      <c r="AZ5" s="704"/>
      <c r="BA5" s="704"/>
      <c r="BB5" s="704"/>
      <c r="BC5" s="704"/>
      <c r="BD5" s="704"/>
      <c r="BE5" s="704"/>
      <c r="BF5" s="705"/>
      <c r="BG5" s="618">
        <v>121066</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38081</v>
      </c>
      <c r="S6" s="619"/>
      <c r="T6" s="619"/>
      <c r="U6" s="619"/>
      <c r="V6" s="619"/>
      <c r="W6" s="619"/>
      <c r="X6" s="619"/>
      <c r="Y6" s="620"/>
      <c r="Z6" s="671">
        <v>1.5</v>
      </c>
      <c r="AA6" s="671"/>
      <c r="AB6" s="671"/>
      <c r="AC6" s="671"/>
      <c r="AD6" s="672">
        <v>38081</v>
      </c>
      <c r="AE6" s="672"/>
      <c r="AF6" s="672"/>
      <c r="AG6" s="672"/>
      <c r="AH6" s="672"/>
      <c r="AI6" s="672"/>
      <c r="AJ6" s="672"/>
      <c r="AK6" s="672"/>
      <c r="AL6" s="641">
        <v>2.2999999999999998</v>
      </c>
      <c r="AM6" s="673"/>
      <c r="AN6" s="673"/>
      <c r="AO6" s="674"/>
      <c r="AP6" s="615" t="s">
        <v>214</v>
      </c>
      <c r="AQ6" s="616"/>
      <c r="AR6" s="616"/>
      <c r="AS6" s="616"/>
      <c r="AT6" s="616"/>
      <c r="AU6" s="616"/>
      <c r="AV6" s="616"/>
      <c r="AW6" s="616"/>
      <c r="AX6" s="616"/>
      <c r="AY6" s="616"/>
      <c r="AZ6" s="616"/>
      <c r="BA6" s="616"/>
      <c r="BB6" s="616"/>
      <c r="BC6" s="616"/>
      <c r="BD6" s="616"/>
      <c r="BE6" s="616"/>
      <c r="BF6" s="617"/>
      <c r="BG6" s="618">
        <v>121066</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44296</v>
      </c>
      <c r="CS6" s="619"/>
      <c r="CT6" s="619"/>
      <c r="CU6" s="619"/>
      <c r="CV6" s="619"/>
      <c r="CW6" s="619"/>
      <c r="CX6" s="619"/>
      <c r="CY6" s="620"/>
      <c r="CZ6" s="671">
        <v>1.8</v>
      </c>
      <c r="DA6" s="671"/>
      <c r="DB6" s="671"/>
      <c r="DC6" s="671"/>
      <c r="DD6" s="624" t="s">
        <v>209</v>
      </c>
      <c r="DE6" s="619"/>
      <c r="DF6" s="619"/>
      <c r="DG6" s="619"/>
      <c r="DH6" s="619"/>
      <c r="DI6" s="619"/>
      <c r="DJ6" s="619"/>
      <c r="DK6" s="619"/>
      <c r="DL6" s="619"/>
      <c r="DM6" s="619"/>
      <c r="DN6" s="619"/>
      <c r="DO6" s="619"/>
      <c r="DP6" s="620"/>
      <c r="DQ6" s="624">
        <v>44296</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224</v>
      </c>
      <c r="S7" s="619"/>
      <c r="T7" s="619"/>
      <c r="U7" s="619"/>
      <c r="V7" s="619"/>
      <c r="W7" s="619"/>
      <c r="X7" s="619"/>
      <c r="Y7" s="620"/>
      <c r="Z7" s="671">
        <v>0</v>
      </c>
      <c r="AA7" s="671"/>
      <c r="AB7" s="671"/>
      <c r="AC7" s="671"/>
      <c r="AD7" s="672">
        <v>224</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55865</v>
      </c>
      <c r="BH7" s="619"/>
      <c r="BI7" s="619"/>
      <c r="BJ7" s="619"/>
      <c r="BK7" s="619"/>
      <c r="BL7" s="619"/>
      <c r="BM7" s="619"/>
      <c r="BN7" s="620"/>
      <c r="BO7" s="671">
        <v>46.1</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392473</v>
      </c>
      <c r="CS7" s="619"/>
      <c r="CT7" s="619"/>
      <c r="CU7" s="619"/>
      <c r="CV7" s="619"/>
      <c r="CW7" s="619"/>
      <c r="CX7" s="619"/>
      <c r="CY7" s="620"/>
      <c r="CZ7" s="671">
        <v>15.9</v>
      </c>
      <c r="DA7" s="671"/>
      <c r="DB7" s="671"/>
      <c r="DC7" s="671"/>
      <c r="DD7" s="624">
        <v>11179</v>
      </c>
      <c r="DE7" s="619"/>
      <c r="DF7" s="619"/>
      <c r="DG7" s="619"/>
      <c r="DH7" s="619"/>
      <c r="DI7" s="619"/>
      <c r="DJ7" s="619"/>
      <c r="DK7" s="619"/>
      <c r="DL7" s="619"/>
      <c r="DM7" s="619"/>
      <c r="DN7" s="619"/>
      <c r="DO7" s="619"/>
      <c r="DP7" s="620"/>
      <c r="DQ7" s="624">
        <v>339320</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450</v>
      </c>
      <c r="S8" s="619"/>
      <c r="T8" s="619"/>
      <c r="U8" s="619"/>
      <c r="V8" s="619"/>
      <c r="W8" s="619"/>
      <c r="X8" s="619"/>
      <c r="Y8" s="620"/>
      <c r="Z8" s="671">
        <v>0</v>
      </c>
      <c r="AA8" s="671"/>
      <c r="AB8" s="671"/>
      <c r="AC8" s="671"/>
      <c r="AD8" s="672">
        <v>450</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1859</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404368</v>
      </c>
      <c r="CS8" s="619"/>
      <c r="CT8" s="619"/>
      <c r="CU8" s="619"/>
      <c r="CV8" s="619"/>
      <c r="CW8" s="619"/>
      <c r="CX8" s="619"/>
      <c r="CY8" s="620"/>
      <c r="CZ8" s="671">
        <v>16.3</v>
      </c>
      <c r="DA8" s="671"/>
      <c r="DB8" s="671"/>
      <c r="DC8" s="671"/>
      <c r="DD8" s="624">
        <v>137506</v>
      </c>
      <c r="DE8" s="619"/>
      <c r="DF8" s="619"/>
      <c r="DG8" s="619"/>
      <c r="DH8" s="619"/>
      <c r="DI8" s="619"/>
      <c r="DJ8" s="619"/>
      <c r="DK8" s="619"/>
      <c r="DL8" s="619"/>
      <c r="DM8" s="619"/>
      <c r="DN8" s="619"/>
      <c r="DO8" s="619"/>
      <c r="DP8" s="620"/>
      <c r="DQ8" s="624">
        <v>263732</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376</v>
      </c>
      <c r="S9" s="619"/>
      <c r="T9" s="619"/>
      <c r="U9" s="619"/>
      <c r="V9" s="619"/>
      <c r="W9" s="619"/>
      <c r="X9" s="619"/>
      <c r="Y9" s="620"/>
      <c r="Z9" s="671">
        <v>0</v>
      </c>
      <c r="AA9" s="671"/>
      <c r="AB9" s="671"/>
      <c r="AC9" s="671"/>
      <c r="AD9" s="672">
        <v>376</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48491</v>
      </c>
      <c r="BH9" s="619"/>
      <c r="BI9" s="619"/>
      <c r="BJ9" s="619"/>
      <c r="BK9" s="619"/>
      <c r="BL9" s="619"/>
      <c r="BM9" s="619"/>
      <c r="BN9" s="620"/>
      <c r="BO9" s="671">
        <v>40.1</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442003</v>
      </c>
      <c r="CS9" s="619"/>
      <c r="CT9" s="619"/>
      <c r="CU9" s="619"/>
      <c r="CV9" s="619"/>
      <c r="CW9" s="619"/>
      <c r="CX9" s="619"/>
      <c r="CY9" s="620"/>
      <c r="CZ9" s="671">
        <v>17.899999999999999</v>
      </c>
      <c r="DA9" s="671"/>
      <c r="DB9" s="671"/>
      <c r="DC9" s="671"/>
      <c r="DD9" s="624">
        <v>125331</v>
      </c>
      <c r="DE9" s="619"/>
      <c r="DF9" s="619"/>
      <c r="DG9" s="619"/>
      <c r="DH9" s="619"/>
      <c r="DI9" s="619"/>
      <c r="DJ9" s="619"/>
      <c r="DK9" s="619"/>
      <c r="DL9" s="619"/>
      <c r="DM9" s="619"/>
      <c r="DN9" s="619"/>
      <c r="DO9" s="619"/>
      <c r="DP9" s="620"/>
      <c r="DQ9" s="624">
        <v>313179</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26589</v>
      </c>
      <c r="S10" s="619"/>
      <c r="T10" s="619"/>
      <c r="U10" s="619"/>
      <c r="V10" s="619"/>
      <c r="W10" s="619"/>
      <c r="X10" s="619"/>
      <c r="Y10" s="620"/>
      <c r="Z10" s="671">
        <v>1</v>
      </c>
      <c r="AA10" s="671"/>
      <c r="AB10" s="671"/>
      <c r="AC10" s="671"/>
      <c r="AD10" s="672">
        <v>26589</v>
      </c>
      <c r="AE10" s="672"/>
      <c r="AF10" s="672"/>
      <c r="AG10" s="672"/>
      <c r="AH10" s="672"/>
      <c r="AI10" s="672"/>
      <c r="AJ10" s="672"/>
      <c r="AK10" s="672"/>
      <c r="AL10" s="641">
        <v>1.6</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3901</v>
      </c>
      <c r="BH10" s="619"/>
      <c r="BI10" s="619"/>
      <c r="BJ10" s="619"/>
      <c r="BK10" s="619"/>
      <c r="BL10" s="619"/>
      <c r="BM10" s="619"/>
      <c r="BN10" s="620"/>
      <c r="BO10" s="671">
        <v>3.2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4621</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4621</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1614</v>
      </c>
      <c r="BH11" s="619"/>
      <c r="BI11" s="619"/>
      <c r="BJ11" s="619"/>
      <c r="BK11" s="619"/>
      <c r="BL11" s="619"/>
      <c r="BM11" s="619"/>
      <c r="BN11" s="620"/>
      <c r="BO11" s="671">
        <v>1.3</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212838</v>
      </c>
      <c r="CS11" s="619"/>
      <c r="CT11" s="619"/>
      <c r="CU11" s="619"/>
      <c r="CV11" s="619"/>
      <c r="CW11" s="619"/>
      <c r="CX11" s="619"/>
      <c r="CY11" s="620"/>
      <c r="CZ11" s="671">
        <v>8.6</v>
      </c>
      <c r="DA11" s="671"/>
      <c r="DB11" s="671"/>
      <c r="DC11" s="671"/>
      <c r="DD11" s="624">
        <v>9888</v>
      </c>
      <c r="DE11" s="619"/>
      <c r="DF11" s="619"/>
      <c r="DG11" s="619"/>
      <c r="DH11" s="619"/>
      <c r="DI11" s="619"/>
      <c r="DJ11" s="619"/>
      <c r="DK11" s="619"/>
      <c r="DL11" s="619"/>
      <c r="DM11" s="619"/>
      <c r="DN11" s="619"/>
      <c r="DO11" s="619"/>
      <c r="DP11" s="620"/>
      <c r="DQ11" s="624">
        <v>168063</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52178</v>
      </c>
      <c r="BH12" s="619"/>
      <c r="BI12" s="619"/>
      <c r="BJ12" s="619"/>
      <c r="BK12" s="619"/>
      <c r="BL12" s="619"/>
      <c r="BM12" s="619"/>
      <c r="BN12" s="620"/>
      <c r="BO12" s="671">
        <v>43.1</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157811</v>
      </c>
      <c r="CS12" s="619"/>
      <c r="CT12" s="619"/>
      <c r="CU12" s="619"/>
      <c r="CV12" s="619"/>
      <c r="CW12" s="619"/>
      <c r="CX12" s="619"/>
      <c r="CY12" s="620"/>
      <c r="CZ12" s="671">
        <v>6.4</v>
      </c>
      <c r="DA12" s="671"/>
      <c r="DB12" s="671"/>
      <c r="DC12" s="671"/>
      <c r="DD12" s="624">
        <v>53719</v>
      </c>
      <c r="DE12" s="619"/>
      <c r="DF12" s="619"/>
      <c r="DG12" s="619"/>
      <c r="DH12" s="619"/>
      <c r="DI12" s="619"/>
      <c r="DJ12" s="619"/>
      <c r="DK12" s="619"/>
      <c r="DL12" s="619"/>
      <c r="DM12" s="619"/>
      <c r="DN12" s="619"/>
      <c r="DO12" s="619"/>
      <c r="DP12" s="620"/>
      <c r="DQ12" s="624">
        <v>106070</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5754</v>
      </c>
      <c r="S13" s="619"/>
      <c r="T13" s="619"/>
      <c r="U13" s="619"/>
      <c r="V13" s="619"/>
      <c r="W13" s="619"/>
      <c r="X13" s="619"/>
      <c r="Y13" s="620"/>
      <c r="Z13" s="671">
        <v>0.2</v>
      </c>
      <c r="AA13" s="671"/>
      <c r="AB13" s="671"/>
      <c r="AC13" s="671"/>
      <c r="AD13" s="672">
        <v>5754</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49647</v>
      </c>
      <c r="BH13" s="619"/>
      <c r="BI13" s="619"/>
      <c r="BJ13" s="619"/>
      <c r="BK13" s="619"/>
      <c r="BL13" s="619"/>
      <c r="BM13" s="619"/>
      <c r="BN13" s="620"/>
      <c r="BO13" s="671">
        <v>41</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269664</v>
      </c>
      <c r="CS13" s="619"/>
      <c r="CT13" s="619"/>
      <c r="CU13" s="619"/>
      <c r="CV13" s="619"/>
      <c r="CW13" s="619"/>
      <c r="CX13" s="619"/>
      <c r="CY13" s="620"/>
      <c r="CZ13" s="671">
        <v>10.9</v>
      </c>
      <c r="DA13" s="671"/>
      <c r="DB13" s="671"/>
      <c r="DC13" s="671"/>
      <c r="DD13" s="624">
        <v>117566</v>
      </c>
      <c r="DE13" s="619"/>
      <c r="DF13" s="619"/>
      <c r="DG13" s="619"/>
      <c r="DH13" s="619"/>
      <c r="DI13" s="619"/>
      <c r="DJ13" s="619"/>
      <c r="DK13" s="619"/>
      <c r="DL13" s="619"/>
      <c r="DM13" s="619"/>
      <c r="DN13" s="619"/>
      <c r="DO13" s="619"/>
      <c r="DP13" s="620"/>
      <c r="DQ13" s="624">
        <v>161157</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2499</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112887</v>
      </c>
      <c r="CS14" s="619"/>
      <c r="CT14" s="619"/>
      <c r="CU14" s="619"/>
      <c r="CV14" s="619"/>
      <c r="CW14" s="619"/>
      <c r="CX14" s="619"/>
      <c r="CY14" s="620"/>
      <c r="CZ14" s="671">
        <v>4.5999999999999996</v>
      </c>
      <c r="DA14" s="671"/>
      <c r="DB14" s="671"/>
      <c r="DC14" s="671"/>
      <c r="DD14" s="624" t="s">
        <v>109</v>
      </c>
      <c r="DE14" s="619"/>
      <c r="DF14" s="619"/>
      <c r="DG14" s="619"/>
      <c r="DH14" s="619"/>
      <c r="DI14" s="619"/>
      <c r="DJ14" s="619"/>
      <c r="DK14" s="619"/>
      <c r="DL14" s="619"/>
      <c r="DM14" s="619"/>
      <c r="DN14" s="619"/>
      <c r="DO14" s="619"/>
      <c r="DP14" s="620"/>
      <c r="DQ14" s="624">
        <v>85187</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81</v>
      </c>
      <c r="S15" s="619"/>
      <c r="T15" s="619"/>
      <c r="U15" s="619"/>
      <c r="V15" s="619"/>
      <c r="W15" s="619"/>
      <c r="X15" s="619"/>
      <c r="Y15" s="620"/>
      <c r="Z15" s="671">
        <v>0</v>
      </c>
      <c r="AA15" s="671"/>
      <c r="AB15" s="671"/>
      <c r="AC15" s="671"/>
      <c r="AD15" s="672">
        <v>81</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10524</v>
      </c>
      <c r="BH15" s="619"/>
      <c r="BI15" s="619"/>
      <c r="BJ15" s="619"/>
      <c r="BK15" s="619"/>
      <c r="BL15" s="619"/>
      <c r="BM15" s="619"/>
      <c r="BN15" s="620"/>
      <c r="BO15" s="671">
        <v>8.6999999999999993</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208165</v>
      </c>
      <c r="CS15" s="619"/>
      <c r="CT15" s="619"/>
      <c r="CU15" s="619"/>
      <c r="CV15" s="619"/>
      <c r="CW15" s="619"/>
      <c r="CX15" s="619"/>
      <c r="CY15" s="620"/>
      <c r="CZ15" s="671">
        <v>8.4</v>
      </c>
      <c r="DA15" s="671"/>
      <c r="DB15" s="671"/>
      <c r="DC15" s="671"/>
      <c r="DD15" s="624">
        <v>64141</v>
      </c>
      <c r="DE15" s="619"/>
      <c r="DF15" s="619"/>
      <c r="DG15" s="619"/>
      <c r="DH15" s="619"/>
      <c r="DI15" s="619"/>
      <c r="DJ15" s="619"/>
      <c r="DK15" s="619"/>
      <c r="DL15" s="619"/>
      <c r="DM15" s="619"/>
      <c r="DN15" s="619"/>
      <c r="DO15" s="619"/>
      <c r="DP15" s="620"/>
      <c r="DQ15" s="624">
        <v>154775</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1581986</v>
      </c>
      <c r="S16" s="619"/>
      <c r="T16" s="619"/>
      <c r="U16" s="619"/>
      <c r="V16" s="619"/>
      <c r="W16" s="619"/>
      <c r="X16" s="619"/>
      <c r="Y16" s="620"/>
      <c r="Z16" s="671">
        <v>62.3</v>
      </c>
      <c r="AA16" s="671"/>
      <c r="AB16" s="671"/>
      <c r="AC16" s="671"/>
      <c r="AD16" s="672">
        <v>1473647</v>
      </c>
      <c r="AE16" s="672"/>
      <c r="AF16" s="672"/>
      <c r="AG16" s="672"/>
      <c r="AH16" s="672"/>
      <c r="AI16" s="672"/>
      <c r="AJ16" s="672"/>
      <c r="AK16" s="672"/>
      <c r="AL16" s="641">
        <v>87.9</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1473647</v>
      </c>
      <c r="S17" s="619"/>
      <c r="T17" s="619"/>
      <c r="U17" s="619"/>
      <c r="V17" s="619"/>
      <c r="W17" s="619"/>
      <c r="X17" s="619"/>
      <c r="Y17" s="620"/>
      <c r="Z17" s="671">
        <v>58</v>
      </c>
      <c r="AA17" s="671"/>
      <c r="AB17" s="671"/>
      <c r="AC17" s="671"/>
      <c r="AD17" s="672">
        <v>1473647</v>
      </c>
      <c r="AE17" s="672"/>
      <c r="AF17" s="672"/>
      <c r="AG17" s="672"/>
      <c r="AH17" s="672"/>
      <c r="AI17" s="672"/>
      <c r="AJ17" s="672"/>
      <c r="AK17" s="672"/>
      <c r="AL17" s="641">
        <v>87.9</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226412</v>
      </c>
      <c r="CS17" s="619"/>
      <c r="CT17" s="619"/>
      <c r="CU17" s="619"/>
      <c r="CV17" s="619"/>
      <c r="CW17" s="619"/>
      <c r="CX17" s="619"/>
      <c r="CY17" s="620"/>
      <c r="CZ17" s="671">
        <v>9.1</v>
      </c>
      <c r="DA17" s="671"/>
      <c r="DB17" s="671"/>
      <c r="DC17" s="671"/>
      <c r="DD17" s="624" t="s">
        <v>109</v>
      </c>
      <c r="DE17" s="619"/>
      <c r="DF17" s="619"/>
      <c r="DG17" s="619"/>
      <c r="DH17" s="619"/>
      <c r="DI17" s="619"/>
      <c r="DJ17" s="619"/>
      <c r="DK17" s="619"/>
      <c r="DL17" s="619"/>
      <c r="DM17" s="619"/>
      <c r="DN17" s="619"/>
      <c r="DO17" s="619"/>
      <c r="DP17" s="620"/>
      <c r="DQ17" s="624">
        <v>218546</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108337</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1774607</v>
      </c>
      <c r="S20" s="619"/>
      <c r="T20" s="619"/>
      <c r="U20" s="619"/>
      <c r="V20" s="619"/>
      <c r="W20" s="619"/>
      <c r="X20" s="619"/>
      <c r="Y20" s="620"/>
      <c r="Z20" s="671">
        <v>69.900000000000006</v>
      </c>
      <c r="AA20" s="671"/>
      <c r="AB20" s="671"/>
      <c r="AC20" s="671"/>
      <c r="AD20" s="672">
        <v>1666268</v>
      </c>
      <c r="AE20" s="672"/>
      <c r="AF20" s="672"/>
      <c r="AG20" s="672"/>
      <c r="AH20" s="672"/>
      <c r="AI20" s="672"/>
      <c r="AJ20" s="672"/>
      <c r="AK20" s="672"/>
      <c r="AL20" s="641">
        <v>99.4</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2475538</v>
      </c>
      <c r="CS20" s="619"/>
      <c r="CT20" s="619"/>
      <c r="CU20" s="619"/>
      <c r="CV20" s="619"/>
      <c r="CW20" s="619"/>
      <c r="CX20" s="619"/>
      <c r="CY20" s="620"/>
      <c r="CZ20" s="671">
        <v>100</v>
      </c>
      <c r="DA20" s="671"/>
      <c r="DB20" s="671"/>
      <c r="DC20" s="671"/>
      <c r="DD20" s="624">
        <v>519330</v>
      </c>
      <c r="DE20" s="619"/>
      <c r="DF20" s="619"/>
      <c r="DG20" s="619"/>
      <c r="DH20" s="619"/>
      <c r="DI20" s="619"/>
      <c r="DJ20" s="619"/>
      <c r="DK20" s="619"/>
      <c r="DL20" s="619"/>
      <c r="DM20" s="619"/>
      <c r="DN20" s="619"/>
      <c r="DO20" s="619"/>
      <c r="DP20" s="620"/>
      <c r="DQ20" s="624">
        <v>1858946</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1055</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44126</v>
      </c>
      <c r="S23" s="619"/>
      <c r="T23" s="619"/>
      <c r="U23" s="619"/>
      <c r="V23" s="619"/>
      <c r="W23" s="619"/>
      <c r="X23" s="619"/>
      <c r="Y23" s="620"/>
      <c r="Z23" s="671">
        <v>1.7</v>
      </c>
      <c r="AA23" s="671"/>
      <c r="AB23" s="671"/>
      <c r="AC23" s="671"/>
      <c r="AD23" s="672" t="s">
        <v>109</v>
      </c>
      <c r="AE23" s="672"/>
      <c r="AF23" s="672"/>
      <c r="AG23" s="672"/>
      <c r="AH23" s="672"/>
      <c r="AI23" s="672"/>
      <c r="AJ23" s="672"/>
      <c r="AK23" s="672"/>
      <c r="AL23" s="641" t="s">
        <v>109</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5224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706007</v>
      </c>
      <c r="CS24" s="669"/>
      <c r="CT24" s="669"/>
      <c r="CU24" s="669"/>
      <c r="CV24" s="669"/>
      <c r="CW24" s="669"/>
      <c r="CX24" s="669"/>
      <c r="CY24" s="716"/>
      <c r="CZ24" s="720">
        <v>28.5</v>
      </c>
      <c r="DA24" s="721"/>
      <c r="DB24" s="721"/>
      <c r="DC24" s="722"/>
      <c r="DD24" s="715">
        <v>598312</v>
      </c>
      <c r="DE24" s="669"/>
      <c r="DF24" s="669"/>
      <c r="DG24" s="669"/>
      <c r="DH24" s="669"/>
      <c r="DI24" s="669"/>
      <c r="DJ24" s="669"/>
      <c r="DK24" s="716"/>
      <c r="DL24" s="715">
        <v>590122</v>
      </c>
      <c r="DM24" s="669"/>
      <c r="DN24" s="669"/>
      <c r="DO24" s="669"/>
      <c r="DP24" s="669"/>
      <c r="DQ24" s="669"/>
      <c r="DR24" s="669"/>
      <c r="DS24" s="669"/>
      <c r="DT24" s="669"/>
      <c r="DU24" s="669"/>
      <c r="DV24" s="716"/>
      <c r="DW24" s="717">
        <v>33.6</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184035</v>
      </c>
      <c r="S25" s="619"/>
      <c r="T25" s="619"/>
      <c r="U25" s="619"/>
      <c r="V25" s="619"/>
      <c r="W25" s="619"/>
      <c r="X25" s="619"/>
      <c r="Y25" s="620"/>
      <c r="Z25" s="671">
        <v>7.2</v>
      </c>
      <c r="AA25" s="671"/>
      <c r="AB25" s="671"/>
      <c r="AC25" s="671"/>
      <c r="AD25" s="672" t="s">
        <v>109</v>
      </c>
      <c r="AE25" s="672"/>
      <c r="AF25" s="672"/>
      <c r="AG25" s="672"/>
      <c r="AH25" s="672"/>
      <c r="AI25" s="672"/>
      <c r="AJ25" s="672"/>
      <c r="AK25" s="672"/>
      <c r="AL25" s="641" t="s">
        <v>109</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386564</v>
      </c>
      <c r="CS25" s="637"/>
      <c r="CT25" s="637"/>
      <c r="CU25" s="637"/>
      <c r="CV25" s="637"/>
      <c r="CW25" s="637"/>
      <c r="CX25" s="637"/>
      <c r="CY25" s="638"/>
      <c r="CZ25" s="621">
        <v>15.6</v>
      </c>
      <c r="DA25" s="639"/>
      <c r="DB25" s="639"/>
      <c r="DC25" s="640"/>
      <c r="DD25" s="624">
        <v>350451</v>
      </c>
      <c r="DE25" s="637"/>
      <c r="DF25" s="637"/>
      <c r="DG25" s="637"/>
      <c r="DH25" s="637"/>
      <c r="DI25" s="637"/>
      <c r="DJ25" s="637"/>
      <c r="DK25" s="638"/>
      <c r="DL25" s="624">
        <v>343865</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c r="B26" s="709" t="s">
        <v>276</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207854</v>
      </c>
      <c r="CS26" s="619"/>
      <c r="CT26" s="619"/>
      <c r="CU26" s="619"/>
      <c r="CV26" s="619"/>
      <c r="CW26" s="619"/>
      <c r="CX26" s="619"/>
      <c r="CY26" s="620"/>
      <c r="CZ26" s="621">
        <v>8.4</v>
      </c>
      <c r="DA26" s="639"/>
      <c r="DB26" s="639"/>
      <c r="DC26" s="640"/>
      <c r="DD26" s="624">
        <v>172111</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79520</v>
      </c>
      <c r="S27" s="619"/>
      <c r="T27" s="619"/>
      <c r="U27" s="619"/>
      <c r="V27" s="619"/>
      <c r="W27" s="619"/>
      <c r="X27" s="619"/>
      <c r="Y27" s="620"/>
      <c r="Z27" s="671">
        <v>3.1</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121066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93031</v>
      </c>
      <c r="CS27" s="637"/>
      <c r="CT27" s="637"/>
      <c r="CU27" s="637"/>
      <c r="CV27" s="637"/>
      <c r="CW27" s="637"/>
      <c r="CX27" s="637"/>
      <c r="CY27" s="638"/>
      <c r="CZ27" s="621">
        <v>3.8</v>
      </c>
      <c r="DA27" s="639"/>
      <c r="DB27" s="639"/>
      <c r="DC27" s="640"/>
      <c r="DD27" s="624">
        <v>29315</v>
      </c>
      <c r="DE27" s="637"/>
      <c r="DF27" s="637"/>
      <c r="DG27" s="637"/>
      <c r="DH27" s="637"/>
      <c r="DI27" s="637"/>
      <c r="DJ27" s="637"/>
      <c r="DK27" s="638"/>
      <c r="DL27" s="624">
        <v>27711</v>
      </c>
      <c r="DM27" s="637"/>
      <c r="DN27" s="637"/>
      <c r="DO27" s="637"/>
      <c r="DP27" s="637"/>
      <c r="DQ27" s="637"/>
      <c r="DR27" s="637"/>
      <c r="DS27" s="637"/>
      <c r="DT27" s="637"/>
      <c r="DU27" s="637"/>
      <c r="DV27" s="638"/>
      <c r="DW27" s="641">
        <v>1.6</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11498</v>
      </c>
      <c r="S28" s="619"/>
      <c r="T28" s="619"/>
      <c r="U28" s="619"/>
      <c r="V28" s="619"/>
      <c r="W28" s="619"/>
      <c r="X28" s="619"/>
      <c r="Y28" s="620"/>
      <c r="Z28" s="671">
        <v>0.5</v>
      </c>
      <c r="AA28" s="671"/>
      <c r="AB28" s="671"/>
      <c r="AC28" s="671"/>
      <c r="AD28" s="672">
        <v>8311</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226412</v>
      </c>
      <c r="CS28" s="619"/>
      <c r="CT28" s="619"/>
      <c r="CU28" s="619"/>
      <c r="CV28" s="619"/>
      <c r="CW28" s="619"/>
      <c r="CX28" s="619"/>
      <c r="CY28" s="620"/>
      <c r="CZ28" s="621">
        <v>9.1</v>
      </c>
      <c r="DA28" s="639"/>
      <c r="DB28" s="639"/>
      <c r="DC28" s="640"/>
      <c r="DD28" s="624">
        <v>218546</v>
      </c>
      <c r="DE28" s="619"/>
      <c r="DF28" s="619"/>
      <c r="DG28" s="619"/>
      <c r="DH28" s="619"/>
      <c r="DI28" s="619"/>
      <c r="DJ28" s="619"/>
      <c r="DK28" s="620"/>
      <c r="DL28" s="624">
        <v>218546</v>
      </c>
      <c r="DM28" s="619"/>
      <c r="DN28" s="619"/>
      <c r="DO28" s="619"/>
      <c r="DP28" s="619"/>
      <c r="DQ28" s="619"/>
      <c r="DR28" s="619"/>
      <c r="DS28" s="619"/>
      <c r="DT28" s="619"/>
      <c r="DU28" s="619"/>
      <c r="DV28" s="620"/>
      <c r="DW28" s="641">
        <v>12.4</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1395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706"/>
      <c r="BI29" s="706"/>
      <c r="BJ29" s="706"/>
      <c r="BK29" s="706"/>
      <c r="BL29" s="706"/>
      <c r="BM29" s="706"/>
      <c r="BN29" s="706"/>
      <c r="BO29" s="706"/>
      <c r="BP29" s="706"/>
      <c r="BQ29" s="707"/>
      <c r="BR29" s="678" t="s">
        <v>286</v>
      </c>
      <c r="BS29" s="706"/>
      <c r="BT29" s="706"/>
      <c r="BU29" s="706"/>
      <c r="BV29" s="706"/>
      <c r="BW29" s="706"/>
      <c r="BX29" s="706"/>
      <c r="BY29" s="706"/>
      <c r="BZ29" s="706"/>
      <c r="CA29" s="706"/>
      <c r="CB29" s="707"/>
      <c r="CD29" s="688" t="s">
        <v>287</v>
      </c>
      <c r="CE29" s="689"/>
      <c r="CF29" s="655" t="s">
        <v>288</v>
      </c>
      <c r="CG29" s="652"/>
      <c r="CH29" s="652"/>
      <c r="CI29" s="652"/>
      <c r="CJ29" s="652"/>
      <c r="CK29" s="652"/>
      <c r="CL29" s="652"/>
      <c r="CM29" s="652"/>
      <c r="CN29" s="652"/>
      <c r="CO29" s="652"/>
      <c r="CP29" s="652"/>
      <c r="CQ29" s="653"/>
      <c r="CR29" s="618">
        <v>226412</v>
      </c>
      <c r="CS29" s="637"/>
      <c r="CT29" s="637"/>
      <c r="CU29" s="637"/>
      <c r="CV29" s="637"/>
      <c r="CW29" s="637"/>
      <c r="CX29" s="637"/>
      <c r="CY29" s="638"/>
      <c r="CZ29" s="621">
        <v>9.1</v>
      </c>
      <c r="DA29" s="639"/>
      <c r="DB29" s="639"/>
      <c r="DC29" s="640"/>
      <c r="DD29" s="624">
        <v>218546</v>
      </c>
      <c r="DE29" s="637"/>
      <c r="DF29" s="637"/>
      <c r="DG29" s="637"/>
      <c r="DH29" s="637"/>
      <c r="DI29" s="637"/>
      <c r="DJ29" s="637"/>
      <c r="DK29" s="638"/>
      <c r="DL29" s="624">
        <v>218546</v>
      </c>
      <c r="DM29" s="637"/>
      <c r="DN29" s="637"/>
      <c r="DO29" s="637"/>
      <c r="DP29" s="637"/>
      <c r="DQ29" s="637"/>
      <c r="DR29" s="637"/>
      <c r="DS29" s="637"/>
      <c r="DT29" s="637"/>
      <c r="DU29" s="637"/>
      <c r="DV29" s="638"/>
      <c r="DW29" s="641">
        <v>12.4</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18704</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4" t="s">
        <v>290</v>
      </c>
      <c r="AQ30" s="695"/>
      <c r="AR30" s="695"/>
      <c r="AS30" s="695"/>
      <c r="AT30" s="700" t="s">
        <v>291</v>
      </c>
      <c r="AU30" s="182"/>
      <c r="AV30" s="182"/>
      <c r="AW30" s="182"/>
      <c r="AX30" s="703" t="s">
        <v>169</v>
      </c>
      <c r="AY30" s="704"/>
      <c r="AZ30" s="704"/>
      <c r="BA30" s="704"/>
      <c r="BB30" s="704"/>
      <c r="BC30" s="704"/>
      <c r="BD30" s="704"/>
      <c r="BE30" s="704"/>
      <c r="BF30" s="705"/>
      <c r="BG30" s="684">
        <v>99.7</v>
      </c>
      <c r="BH30" s="685"/>
      <c r="BI30" s="685"/>
      <c r="BJ30" s="685"/>
      <c r="BK30" s="685"/>
      <c r="BL30" s="685"/>
      <c r="BM30" s="686">
        <v>95.6</v>
      </c>
      <c r="BN30" s="685"/>
      <c r="BO30" s="685"/>
      <c r="BP30" s="685"/>
      <c r="BQ30" s="687"/>
      <c r="BR30" s="684">
        <v>99.7</v>
      </c>
      <c r="BS30" s="685"/>
      <c r="BT30" s="685"/>
      <c r="BU30" s="685"/>
      <c r="BV30" s="685"/>
      <c r="BW30" s="685"/>
      <c r="BX30" s="686">
        <v>95.6</v>
      </c>
      <c r="BY30" s="685"/>
      <c r="BZ30" s="685"/>
      <c r="CA30" s="685"/>
      <c r="CB30" s="687"/>
      <c r="CD30" s="690"/>
      <c r="CE30" s="691"/>
      <c r="CF30" s="655" t="s">
        <v>292</v>
      </c>
      <c r="CG30" s="652"/>
      <c r="CH30" s="652"/>
      <c r="CI30" s="652"/>
      <c r="CJ30" s="652"/>
      <c r="CK30" s="652"/>
      <c r="CL30" s="652"/>
      <c r="CM30" s="652"/>
      <c r="CN30" s="652"/>
      <c r="CO30" s="652"/>
      <c r="CP30" s="652"/>
      <c r="CQ30" s="653"/>
      <c r="CR30" s="618">
        <v>206120</v>
      </c>
      <c r="CS30" s="619"/>
      <c r="CT30" s="619"/>
      <c r="CU30" s="619"/>
      <c r="CV30" s="619"/>
      <c r="CW30" s="619"/>
      <c r="CX30" s="619"/>
      <c r="CY30" s="620"/>
      <c r="CZ30" s="621">
        <v>8.3000000000000007</v>
      </c>
      <c r="DA30" s="639"/>
      <c r="DB30" s="639"/>
      <c r="DC30" s="640"/>
      <c r="DD30" s="624">
        <v>198853</v>
      </c>
      <c r="DE30" s="619"/>
      <c r="DF30" s="619"/>
      <c r="DG30" s="619"/>
      <c r="DH30" s="619"/>
      <c r="DI30" s="619"/>
      <c r="DJ30" s="619"/>
      <c r="DK30" s="620"/>
      <c r="DL30" s="624">
        <v>198853</v>
      </c>
      <c r="DM30" s="619"/>
      <c r="DN30" s="619"/>
      <c r="DO30" s="619"/>
      <c r="DP30" s="619"/>
      <c r="DQ30" s="619"/>
      <c r="DR30" s="619"/>
      <c r="DS30" s="619"/>
      <c r="DT30" s="619"/>
      <c r="DU30" s="619"/>
      <c r="DV30" s="620"/>
      <c r="DW30" s="641">
        <v>11.3</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43165</v>
      </c>
      <c r="S31" s="619"/>
      <c r="T31" s="619"/>
      <c r="U31" s="619"/>
      <c r="V31" s="619"/>
      <c r="W31" s="619"/>
      <c r="X31" s="619"/>
      <c r="Y31" s="620"/>
      <c r="Z31" s="671">
        <v>1.7</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294</v>
      </c>
      <c r="AV31" s="181"/>
      <c r="AW31" s="181"/>
      <c r="AX31" s="615" t="s">
        <v>295</v>
      </c>
      <c r="AY31" s="616"/>
      <c r="AZ31" s="616"/>
      <c r="BA31" s="616"/>
      <c r="BB31" s="616"/>
      <c r="BC31" s="616"/>
      <c r="BD31" s="616"/>
      <c r="BE31" s="616"/>
      <c r="BF31" s="617"/>
      <c r="BG31" s="682">
        <v>99.8</v>
      </c>
      <c r="BH31" s="637"/>
      <c r="BI31" s="637"/>
      <c r="BJ31" s="637"/>
      <c r="BK31" s="637"/>
      <c r="BL31" s="637"/>
      <c r="BM31" s="673">
        <v>99.5</v>
      </c>
      <c r="BN31" s="683"/>
      <c r="BO31" s="683"/>
      <c r="BP31" s="683"/>
      <c r="BQ31" s="647"/>
      <c r="BR31" s="682">
        <v>99.9</v>
      </c>
      <c r="BS31" s="637"/>
      <c r="BT31" s="637"/>
      <c r="BU31" s="637"/>
      <c r="BV31" s="637"/>
      <c r="BW31" s="637"/>
      <c r="BX31" s="673">
        <v>99.4</v>
      </c>
      <c r="BY31" s="683"/>
      <c r="BZ31" s="683"/>
      <c r="CA31" s="683"/>
      <c r="CB31" s="647"/>
      <c r="CD31" s="690"/>
      <c r="CE31" s="691"/>
      <c r="CF31" s="655" t="s">
        <v>296</v>
      </c>
      <c r="CG31" s="652"/>
      <c r="CH31" s="652"/>
      <c r="CI31" s="652"/>
      <c r="CJ31" s="652"/>
      <c r="CK31" s="652"/>
      <c r="CL31" s="652"/>
      <c r="CM31" s="652"/>
      <c r="CN31" s="652"/>
      <c r="CO31" s="652"/>
      <c r="CP31" s="652"/>
      <c r="CQ31" s="653"/>
      <c r="CR31" s="618">
        <v>20292</v>
      </c>
      <c r="CS31" s="637"/>
      <c r="CT31" s="637"/>
      <c r="CU31" s="637"/>
      <c r="CV31" s="637"/>
      <c r="CW31" s="637"/>
      <c r="CX31" s="637"/>
      <c r="CY31" s="638"/>
      <c r="CZ31" s="621">
        <v>0.8</v>
      </c>
      <c r="DA31" s="639"/>
      <c r="DB31" s="639"/>
      <c r="DC31" s="640"/>
      <c r="DD31" s="624">
        <v>19693</v>
      </c>
      <c r="DE31" s="637"/>
      <c r="DF31" s="637"/>
      <c r="DG31" s="637"/>
      <c r="DH31" s="637"/>
      <c r="DI31" s="637"/>
      <c r="DJ31" s="637"/>
      <c r="DK31" s="638"/>
      <c r="DL31" s="624">
        <v>19693</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91336</v>
      </c>
      <c r="S32" s="619"/>
      <c r="T32" s="619"/>
      <c r="U32" s="619"/>
      <c r="V32" s="619"/>
      <c r="W32" s="619"/>
      <c r="X32" s="619"/>
      <c r="Y32" s="620"/>
      <c r="Z32" s="671">
        <v>3.6</v>
      </c>
      <c r="AA32" s="671"/>
      <c r="AB32" s="671"/>
      <c r="AC32" s="671"/>
      <c r="AD32" s="672">
        <v>1962</v>
      </c>
      <c r="AE32" s="672"/>
      <c r="AF32" s="672"/>
      <c r="AG32" s="672"/>
      <c r="AH32" s="672"/>
      <c r="AI32" s="672"/>
      <c r="AJ32" s="672"/>
      <c r="AK32" s="672"/>
      <c r="AL32" s="641">
        <v>0.1</v>
      </c>
      <c r="AM32" s="673"/>
      <c r="AN32" s="673"/>
      <c r="AO32" s="674"/>
      <c r="AP32" s="698"/>
      <c r="AQ32" s="699"/>
      <c r="AR32" s="699"/>
      <c r="AS32" s="699"/>
      <c r="AT32" s="702"/>
      <c r="AU32" s="183"/>
      <c r="AV32" s="183"/>
      <c r="AW32" s="183"/>
      <c r="AX32" s="599" t="s">
        <v>298</v>
      </c>
      <c r="AY32" s="600"/>
      <c r="AZ32" s="600"/>
      <c r="BA32" s="600"/>
      <c r="BB32" s="600"/>
      <c r="BC32" s="600"/>
      <c r="BD32" s="600"/>
      <c r="BE32" s="600"/>
      <c r="BF32" s="601"/>
      <c r="BG32" s="681">
        <v>99.4</v>
      </c>
      <c r="BH32" s="603"/>
      <c r="BI32" s="603"/>
      <c r="BJ32" s="603"/>
      <c r="BK32" s="603"/>
      <c r="BL32" s="603"/>
      <c r="BM32" s="666">
        <v>90.5</v>
      </c>
      <c r="BN32" s="603"/>
      <c r="BO32" s="603"/>
      <c r="BP32" s="603"/>
      <c r="BQ32" s="660"/>
      <c r="BR32" s="681">
        <v>99.5</v>
      </c>
      <c r="BS32" s="603"/>
      <c r="BT32" s="603"/>
      <c r="BU32" s="603"/>
      <c r="BV32" s="603"/>
      <c r="BW32" s="603"/>
      <c r="BX32" s="666">
        <v>90.2</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284900</v>
      </c>
      <c r="S33" s="619"/>
      <c r="T33" s="619"/>
      <c r="U33" s="619"/>
      <c r="V33" s="619"/>
      <c r="W33" s="619"/>
      <c r="X33" s="619"/>
      <c r="Y33" s="620"/>
      <c r="Z33" s="671">
        <v>11.2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1250201</v>
      </c>
      <c r="CS33" s="637"/>
      <c r="CT33" s="637"/>
      <c r="CU33" s="637"/>
      <c r="CV33" s="637"/>
      <c r="CW33" s="637"/>
      <c r="CX33" s="637"/>
      <c r="CY33" s="638"/>
      <c r="CZ33" s="621">
        <v>50.5</v>
      </c>
      <c r="DA33" s="639"/>
      <c r="DB33" s="639"/>
      <c r="DC33" s="640"/>
      <c r="DD33" s="624">
        <v>1035515</v>
      </c>
      <c r="DE33" s="637"/>
      <c r="DF33" s="637"/>
      <c r="DG33" s="637"/>
      <c r="DH33" s="637"/>
      <c r="DI33" s="637"/>
      <c r="DJ33" s="637"/>
      <c r="DK33" s="638"/>
      <c r="DL33" s="624">
        <v>656195</v>
      </c>
      <c r="DM33" s="637"/>
      <c r="DN33" s="637"/>
      <c r="DO33" s="637"/>
      <c r="DP33" s="637"/>
      <c r="DQ33" s="637"/>
      <c r="DR33" s="637"/>
      <c r="DS33" s="637"/>
      <c r="DT33" s="637"/>
      <c r="DU33" s="637"/>
      <c r="DV33" s="638"/>
      <c r="DW33" s="641">
        <v>37.299999999999997</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352283</v>
      </c>
      <c r="CS34" s="619"/>
      <c r="CT34" s="619"/>
      <c r="CU34" s="619"/>
      <c r="CV34" s="619"/>
      <c r="CW34" s="619"/>
      <c r="CX34" s="619"/>
      <c r="CY34" s="620"/>
      <c r="CZ34" s="621">
        <v>14.2</v>
      </c>
      <c r="DA34" s="639"/>
      <c r="DB34" s="639"/>
      <c r="DC34" s="640"/>
      <c r="DD34" s="624">
        <v>282226</v>
      </c>
      <c r="DE34" s="619"/>
      <c r="DF34" s="619"/>
      <c r="DG34" s="619"/>
      <c r="DH34" s="619"/>
      <c r="DI34" s="619"/>
      <c r="DJ34" s="619"/>
      <c r="DK34" s="620"/>
      <c r="DL34" s="624">
        <v>209419</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80800</v>
      </c>
      <c r="S35" s="619"/>
      <c r="T35" s="619"/>
      <c r="U35" s="619"/>
      <c r="V35" s="619"/>
      <c r="W35" s="619"/>
      <c r="X35" s="619"/>
      <c r="Y35" s="620"/>
      <c r="Z35" s="671">
        <v>3.2</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297758</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6066</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126111</v>
      </c>
      <c r="CS35" s="637"/>
      <c r="CT35" s="637"/>
      <c r="CU35" s="637"/>
      <c r="CV35" s="637"/>
      <c r="CW35" s="637"/>
      <c r="CX35" s="637"/>
      <c r="CY35" s="638"/>
      <c r="CZ35" s="621">
        <v>5.0999999999999996</v>
      </c>
      <c r="DA35" s="639"/>
      <c r="DB35" s="639"/>
      <c r="DC35" s="640"/>
      <c r="DD35" s="624">
        <v>108318</v>
      </c>
      <c r="DE35" s="637"/>
      <c r="DF35" s="637"/>
      <c r="DG35" s="637"/>
      <c r="DH35" s="637"/>
      <c r="DI35" s="637"/>
      <c r="DJ35" s="637"/>
      <c r="DK35" s="638"/>
      <c r="DL35" s="624">
        <v>56805</v>
      </c>
      <c r="DM35" s="637"/>
      <c r="DN35" s="637"/>
      <c r="DO35" s="637"/>
      <c r="DP35" s="637"/>
      <c r="DQ35" s="637"/>
      <c r="DR35" s="637"/>
      <c r="DS35" s="637"/>
      <c r="DT35" s="637"/>
      <c r="DU35" s="637"/>
      <c r="DV35" s="638"/>
      <c r="DW35" s="641">
        <v>3.2</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2539565</v>
      </c>
      <c r="S36" s="659"/>
      <c r="T36" s="659"/>
      <c r="U36" s="659"/>
      <c r="V36" s="659"/>
      <c r="W36" s="659"/>
      <c r="X36" s="659"/>
      <c r="Y36" s="662"/>
      <c r="Z36" s="663">
        <v>100</v>
      </c>
      <c r="AA36" s="663"/>
      <c r="AB36" s="663"/>
      <c r="AC36" s="663"/>
      <c r="AD36" s="664">
        <v>1676541</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119912</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-904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331543</v>
      </c>
      <c r="CS36" s="619"/>
      <c r="CT36" s="619"/>
      <c r="CU36" s="619"/>
      <c r="CV36" s="619"/>
      <c r="CW36" s="619"/>
      <c r="CX36" s="619"/>
      <c r="CY36" s="620"/>
      <c r="CZ36" s="621">
        <v>13.4</v>
      </c>
      <c r="DA36" s="639"/>
      <c r="DB36" s="639"/>
      <c r="DC36" s="640"/>
      <c r="DD36" s="624">
        <v>247619</v>
      </c>
      <c r="DE36" s="619"/>
      <c r="DF36" s="619"/>
      <c r="DG36" s="619"/>
      <c r="DH36" s="619"/>
      <c r="DI36" s="619"/>
      <c r="DJ36" s="619"/>
      <c r="DK36" s="620"/>
      <c r="DL36" s="624">
        <v>207818</v>
      </c>
      <c r="DM36" s="619"/>
      <c r="DN36" s="619"/>
      <c r="DO36" s="619"/>
      <c r="DP36" s="619"/>
      <c r="DQ36" s="619"/>
      <c r="DR36" s="619"/>
      <c r="DS36" s="619"/>
      <c r="DT36" s="619"/>
      <c r="DU36" s="619"/>
      <c r="DV36" s="620"/>
      <c r="DW36" s="641">
        <v>11.8</v>
      </c>
      <c r="DX36" s="642"/>
      <c r="DY36" s="642"/>
      <c r="DZ36" s="642"/>
      <c r="EA36" s="642"/>
      <c r="EB36" s="642"/>
      <c r="EC36" s="643"/>
    </row>
    <row r="37" spans="2:133" ht="11.25" customHeight="1">
      <c r="AQ37" s="644" t="s">
        <v>314</v>
      </c>
      <c r="AR37" s="645"/>
      <c r="AS37" s="645"/>
      <c r="AT37" s="645"/>
      <c r="AU37" s="645"/>
      <c r="AV37" s="645"/>
      <c r="AW37" s="645"/>
      <c r="AX37" s="645"/>
      <c r="AY37" s="646"/>
      <c r="AZ37" s="618">
        <v>98899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230</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189404</v>
      </c>
      <c r="CS37" s="637"/>
      <c r="CT37" s="637"/>
      <c r="CU37" s="637"/>
      <c r="CV37" s="637"/>
      <c r="CW37" s="637"/>
      <c r="CX37" s="637"/>
      <c r="CY37" s="638"/>
      <c r="CZ37" s="621">
        <v>7.7</v>
      </c>
      <c r="DA37" s="639"/>
      <c r="DB37" s="639"/>
      <c r="DC37" s="640"/>
      <c r="DD37" s="624">
        <v>162393</v>
      </c>
      <c r="DE37" s="637"/>
      <c r="DF37" s="637"/>
      <c r="DG37" s="637"/>
      <c r="DH37" s="637"/>
      <c r="DI37" s="637"/>
      <c r="DJ37" s="637"/>
      <c r="DK37" s="638"/>
      <c r="DL37" s="624">
        <v>158632</v>
      </c>
      <c r="DM37" s="637"/>
      <c r="DN37" s="637"/>
      <c r="DO37" s="637"/>
      <c r="DP37" s="637"/>
      <c r="DQ37" s="637"/>
      <c r="DR37" s="637"/>
      <c r="DS37" s="637"/>
      <c r="DT37" s="637"/>
      <c r="DU37" s="637"/>
      <c r="DV37" s="638"/>
      <c r="DW37" s="641">
        <v>9</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377</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297758</v>
      </c>
      <c r="CS38" s="619"/>
      <c r="CT38" s="619"/>
      <c r="CU38" s="619"/>
      <c r="CV38" s="619"/>
      <c r="CW38" s="619"/>
      <c r="CX38" s="619"/>
      <c r="CY38" s="620"/>
      <c r="CZ38" s="621">
        <v>12</v>
      </c>
      <c r="DA38" s="639"/>
      <c r="DB38" s="639"/>
      <c r="DC38" s="640"/>
      <c r="DD38" s="624">
        <v>286517</v>
      </c>
      <c r="DE38" s="619"/>
      <c r="DF38" s="619"/>
      <c r="DG38" s="619"/>
      <c r="DH38" s="619"/>
      <c r="DI38" s="619"/>
      <c r="DJ38" s="619"/>
      <c r="DK38" s="620"/>
      <c r="DL38" s="624">
        <v>182153</v>
      </c>
      <c r="DM38" s="619"/>
      <c r="DN38" s="619"/>
      <c r="DO38" s="619"/>
      <c r="DP38" s="619"/>
      <c r="DQ38" s="619"/>
      <c r="DR38" s="619"/>
      <c r="DS38" s="619"/>
      <c r="DT38" s="619"/>
      <c r="DU38" s="619"/>
      <c r="DV38" s="620"/>
      <c r="DW38" s="641">
        <v>10.4</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98</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105826</v>
      </c>
      <c r="CS39" s="637"/>
      <c r="CT39" s="637"/>
      <c r="CU39" s="637"/>
      <c r="CV39" s="637"/>
      <c r="CW39" s="637"/>
      <c r="CX39" s="637"/>
      <c r="CY39" s="638"/>
      <c r="CZ39" s="621">
        <v>4.3</v>
      </c>
      <c r="DA39" s="639"/>
      <c r="DB39" s="639"/>
      <c r="DC39" s="640"/>
      <c r="DD39" s="624">
        <v>103155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18019</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185</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36680</v>
      </c>
      <c r="CS40" s="619"/>
      <c r="CT40" s="619"/>
      <c r="CU40" s="619"/>
      <c r="CV40" s="619"/>
      <c r="CW40" s="619"/>
      <c r="CX40" s="619"/>
      <c r="CY40" s="620"/>
      <c r="CZ40" s="621">
        <v>1.5</v>
      </c>
      <c r="DA40" s="639"/>
      <c r="DB40" s="639"/>
      <c r="DC40" s="640"/>
      <c r="DD40" s="624">
        <v>7680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60928</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580</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519330</v>
      </c>
      <c r="CS42" s="619"/>
      <c r="CT42" s="619"/>
      <c r="CU42" s="619"/>
      <c r="CV42" s="619"/>
      <c r="CW42" s="619"/>
      <c r="CX42" s="619"/>
      <c r="CY42" s="620"/>
      <c r="CZ42" s="621">
        <v>21</v>
      </c>
      <c r="DA42" s="622"/>
      <c r="DB42" s="622"/>
      <c r="DC42" s="623"/>
      <c r="DD42" s="624">
        <v>225119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1116</v>
      </c>
      <c r="CS43" s="637"/>
      <c r="CT43" s="637"/>
      <c r="CU43" s="637"/>
      <c r="CV43" s="637"/>
      <c r="CW43" s="637"/>
      <c r="CX43" s="637"/>
      <c r="CY43" s="638"/>
      <c r="CZ43" s="621">
        <v>0</v>
      </c>
      <c r="DA43" s="639"/>
      <c r="DB43" s="639"/>
      <c r="DC43" s="640"/>
      <c r="DD43" s="624">
        <v>1116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519330</v>
      </c>
      <c r="CS44" s="619"/>
      <c r="CT44" s="619"/>
      <c r="CU44" s="619"/>
      <c r="CV44" s="619"/>
      <c r="CW44" s="619"/>
      <c r="CX44" s="619"/>
      <c r="CY44" s="620"/>
      <c r="CZ44" s="621">
        <v>21</v>
      </c>
      <c r="DA44" s="622"/>
      <c r="DB44" s="622"/>
      <c r="DC44" s="623"/>
      <c r="DD44" s="624">
        <v>225119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267118</v>
      </c>
      <c r="CS45" s="637"/>
      <c r="CT45" s="637"/>
      <c r="CU45" s="637"/>
      <c r="CV45" s="637"/>
      <c r="CW45" s="637"/>
      <c r="CX45" s="637"/>
      <c r="CY45" s="638"/>
      <c r="CZ45" s="621">
        <v>10.8</v>
      </c>
      <c r="DA45" s="639"/>
      <c r="DB45" s="639"/>
      <c r="DC45" s="640"/>
      <c r="DD45" s="624">
        <v>51815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252212</v>
      </c>
      <c r="CS46" s="619"/>
      <c r="CT46" s="619"/>
      <c r="CU46" s="619"/>
      <c r="CV46" s="619"/>
      <c r="CW46" s="619"/>
      <c r="CX46" s="619"/>
      <c r="CY46" s="620"/>
      <c r="CZ46" s="621">
        <v>10.199999999999999</v>
      </c>
      <c r="DA46" s="622"/>
      <c r="DB46" s="622"/>
      <c r="DC46" s="623"/>
      <c r="DD46" s="624">
        <v>173304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2475538</v>
      </c>
      <c r="CS49" s="603"/>
      <c r="CT49" s="603"/>
      <c r="CU49" s="603"/>
      <c r="CV49" s="603"/>
      <c r="CW49" s="603"/>
      <c r="CX49" s="603"/>
      <c r="CY49" s="604"/>
      <c r="CZ49" s="605">
        <v>100</v>
      </c>
      <c r="DA49" s="606"/>
      <c r="DB49" s="606"/>
      <c r="DC49" s="607"/>
      <c r="DD49" s="608">
        <v>1858946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2540</v>
      </c>
      <c r="R7" s="1131"/>
      <c r="S7" s="1131"/>
      <c r="T7" s="1131"/>
      <c r="U7" s="1131"/>
      <c r="V7" s="1131">
        <v>2476</v>
      </c>
      <c r="W7" s="1131"/>
      <c r="X7" s="1131"/>
      <c r="Y7" s="1131"/>
      <c r="Z7" s="1131"/>
      <c r="AA7" s="1131">
        <v>64</v>
      </c>
      <c r="AB7" s="1131"/>
      <c r="AC7" s="1131"/>
      <c r="AD7" s="1131"/>
      <c r="AE7" s="1132"/>
      <c r="AF7" s="1133">
        <v>21</v>
      </c>
      <c r="AG7" s="1134"/>
      <c r="AH7" s="1134"/>
      <c r="AI7" s="1134"/>
      <c r="AJ7" s="1135"/>
      <c r="AK7" s="1117">
        <v>19</v>
      </c>
      <c r="AL7" s="1118"/>
      <c r="AM7" s="1118"/>
      <c r="AN7" s="1118"/>
      <c r="AO7" s="1118"/>
      <c r="AP7" s="1118">
        <v>2074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v>0</v>
      </c>
      <c r="CI7" s="1115"/>
      <c r="CJ7" s="1115"/>
      <c r="CK7" s="1115"/>
      <c r="CL7" s="1116"/>
      <c r="CM7" s="1114">
        <v>11</v>
      </c>
      <c r="CN7" s="1115"/>
      <c r="CO7" s="1115"/>
      <c r="CP7" s="1115"/>
      <c r="CQ7" s="1116"/>
      <c r="CR7" s="1114">
        <v>6</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2540</v>
      </c>
      <c r="R23" s="1095"/>
      <c r="S23" s="1095"/>
      <c r="T23" s="1095"/>
      <c r="U23" s="1095"/>
      <c r="V23" s="1095">
        <v>2476</v>
      </c>
      <c r="W23" s="1095"/>
      <c r="X23" s="1095"/>
      <c r="Y23" s="1095"/>
      <c r="Z23" s="1095"/>
      <c r="AA23" s="1095">
        <v>64</v>
      </c>
      <c r="AB23" s="1095"/>
      <c r="AC23" s="1095"/>
      <c r="AD23" s="1095"/>
      <c r="AE23" s="1096"/>
      <c r="AF23" s="1097">
        <v>21</v>
      </c>
      <c r="AG23" s="1095"/>
      <c r="AH23" s="1095"/>
      <c r="AI23" s="1095"/>
      <c r="AJ23" s="1098"/>
      <c r="AK23" s="1099"/>
      <c r="AL23" s="1100"/>
      <c r="AM23" s="1100"/>
      <c r="AN23" s="1100"/>
      <c r="AO23" s="1100"/>
      <c r="AP23" s="1095">
        <v>2074</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342</v>
      </c>
      <c r="R28" s="1080"/>
      <c r="S28" s="1080"/>
      <c r="T28" s="1080"/>
      <c r="U28" s="1080"/>
      <c r="V28" s="1080">
        <v>336</v>
      </c>
      <c r="W28" s="1080"/>
      <c r="X28" s="1080"/>
      <c r="Y28" s="1080"/>
      <c r="Z28" s="1080"/>
      <c r="AA28" s="1080">
        <v>6</v>
      </c>
      <c r="AB28" s="1080"/>
      <c r="AC28" s="1080"/>
      <c r="AD28" s="1080"/>
      <c r="AE28" s="1081"/>
      <c r="AF28" s="1082">
        <v>6</v>
      </c>
      <c r="AG28" s="1080"/>
      <c r="AH28" s="1080"/>
      <c r="AI28" s="1080"/>
      <c r="AJ28" s="1083"/>
      <c r="AK28" s="1084">
        <v>49</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379</v>
      </c>
      <c r="C29" s="1058"/>
      <c r="D29" s="1058"/>
      <c r="E29" s="1058"/>
      <c r="F29" s="1058"/>
      <c r="G29" s="1058"/>
      <c r="H29" s="1058"/>
      <c r="I29" s="1058"/>
      <c r="J29" s="1058"/>
      <c r="K29" s="1058"/>
      <c r="L29" s="1058"/>
      <c r="M29" s="1058"/>
      <c r="N29" s="1058"/>
      <c r="O29" s="1058"/>
      <c r="P29" s="1059"/>
      <c r="Q29" s="1069">
        <v>143</v>
      </c>
      <c r="R29" s="1070"/>
      <c r="S29" s="1070"/>
      <c r="T29" s="1070"/>
      <c r="U29" s="1070"/>
      <c r="V29" s="1070">
        <v>135</v>
      </c>
      <c r="W29" s="1070"/>
      <c r="X29" s="1070"/>
      <c r="Y29" s="1070"/>
      <c r="Z29" s="1070"/>
      <c r="AA29" s="1070">
        <v>8</v>
      </c>
      <c r="AB29" s="1070"/>
      <c r="AC29" s="1070"/>
      <c r="AD29" s="1070"/>
      <c r="AE29" s="1071"/>
      <c r="AF29" s="1063">
        <v>8</v>
      </c>
      <c r="AG29" s="1064"/>
      <c r="AH29" s="1064"/>
      <c r="AI29" s="1064"/>
      <c r="AJ29" s="1065"/>
      <c r="AK29" s="1006">
        <v>27</v>
      </c>
      <c r="AL29" s="997"/>
      <c r="AM29" s="997"/>
      <c r="AN29" s="997"/>
      <c r="AO29" s="997"/>
      <c r="AP29" s="997"/>
      <c r="AQ29" s="997"/>
      <c r="AR29" s="997"/>
      <c r="AS29" s="997"/>
      <c r="AT29" s="997"/>
      <c r="AU29" s="997"/>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380</v>
      </c>
      <c r="C30" s="1058"/>
      <c r="D30" s="1058"/>
      <c r="E30" s="1058"/>
      <c r="F30" s="1058"/>
      <c r="G30" s="1058"/>
      <c r="H30" s="1058"/>
      <c r="I30" s="1058"/>
      <c r="J30" s="1058"/>
      <c r="K30" s="1058"/>
      <c r="L30" s="1058"/>
      <c r="M30" s="1058"/>
      <c r="N30" s="1058"/>
      <c r="O30" s="1058"/>
      <c r="P30" s="1059"/>
      <c r="Q30" s="1069">
        <v>20</v>
      </c>
      <c r="R30" s="1070"/>
      <c r="S30" s="1070"/>
      <c r="T30" s="1070"/>
      <c r="U30" s="1070"/>
      <c r="V30" s="1070">
        <v>20</v>
      </c>
      <c r="W30" s="1070"/>
      <c r="X30" s="1070"/>
      <c r="Y30" s="1070"/>
      <c r="Z30" s="1070"/>
      <c r="AA30" s="1070">
        <v>0</v>
      </c>
      <c r="AB30" s="1070"/>
      <c r="AC30" s="1070"/>
      <c r="AD30" s="1070"/>
      <c r="AE30" s="1071"/>
      <c r="AF30" s="1063">
        <v>0</v>
      </c>
      <c r="AG30" s="1064"/>
      <c r="AH30" s="1064"/>
      <c r="AI30" s="1064"/>
      <c r="AJ30" s="1065"/>
      <c r="AK30" s="1006">
        <v>8</v>
      </c>
      <c r="AL30" s="997"/>
      <c r="AM30" s="997"/>
      <c r="AN30" s="997"/>
      <c r="AO30" s="997"/>
      <c r="AP30" s="997"/>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211</v>
      </c>
      <c r="R31" s="1070"/>
      <c r="S31" s="1070"/>
      <c r="T31" s="1070"/>
      <c r="U31" s="1070"/>
      <c r="V31" s="1070">
        <v>210</v>
      </c>
      <c r="W31" s="1070"/>
      <c r="X31" s="1070"/>
      <c r="Y31" s="1070"/>
      <c r="Z31" s="1070"/>
      <c r="AA31" s="1070">
        <v>1</v>
      </c>
      <c r="AB31" s="1070"/>
      <c r="AC31" s="1070"/>
      <c r="AD31" s="1070"/>
      <c r="AE31" s="1071"/>
      <c r="AF31" s="1063">
        <v>1</v>
      </c>
      <c r="AG31" s="1064"/>
      <c r="AH31" s="1064"/>
      <c r="AI31" s="1064"/>
      <c r="AJ31" s="1065"/>
      <c r="AK31" s="1006">
        <v>123</v>
      </c>
      <c r="AL31" s="997"/>
      <c r="AM31" s="997"/>
      <c r="AN31" s="997"/>
      <c r="AO31" s="997"/>
      <c r="AP31" s="997">
        <v>1116</v>
      </c>
      <c r="AQ31" s="997"/>
      <c r="AR31" s="997"/>
      <c r="AS31" s="997"/>
      <c r="AT31" s="997"/>
      <c r="AU31" s="997">
        <v>864</v>
      </c>
      <c r="AV31" s="997"/>
      <c r="AW31" s="997"/>
      <c r="AX31" s="997"/>
      <c r="AY31" s="997"/>
      <c r="AZ31" s="1068"/>
      <c r="BA31" s="1068"/>
      <c r="BB31" s="1068"/>
      <c r="BC31" s="1068"/>
      <c r="BD31" s="1068"/>
      <c r="BE31" s="1052" t="s">
        <v>382</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383</v>
      </c>
      <c r="C32" s="1058"/>
      <c r="D32" s="1058"/>
      <c r="E32" s="1058"/>
      <c r="F32" s="1058"/>
      <c r="G32" s="1058"/>
      <c r="H32" s="1058"/>
      <c r="I32" s="1058"/>
      <c r="J32" s="1058"/>
      <c r="K32" s="1058"/>
      <c r="L32" s="1058"/>
      <c r="M32" s="1058"/>
      <c r="N32" s="1058"/>
      <c r="O32" s="1058"/>
      <c r="P32" s="1059"/>
      <c r="Q32" s="1069">
        <v>142</v>
      </c>
      <c r="R32" s="1070"/>
      <c r="S32" s="1070"/>
      <c r="T32" s="1070"/>
      <c r="U32" s="1070"/>
      <c r="V32" s="1070">
        <v>141</v>
      </c>
      <c r="W32" s="1070"/>
      <c r="X32" s="1070"/>
      <c r="Y32" s="1070"/>
      <c r="Z32" s="1070"/>
      <c r="AA32" s="1070">
        <v>1</v>
      </c>
      <c r="AB32" s="1070"/>
      <c r="AC32" s="1070"/>
      <c r="AD32" s="1070"/>
      <c r="AE32" s="1071"/>
      <c r="AF32" s="1063">
        <v>1</v>
      </c>
      <c r="AG32" s="1064"/>
      <c r="AH32" s="1064"/>
      <c r="AI32" s="1064"/>
      <c r="AJ32" s="1065"/>
      <c r="AK32" s="1006">
        <v>120</v>
      </c>
      <c r="AL32" s="997"/>
      <c r="AM32" s="997"/>
      <c r="AN32" s="997"/>
      <c r="AO32" s="997"/>
      <c r="AP32" s="997">
        <v>644</v>
      </c>
      <c r="AQ32" s="997"/>
      <c r="AR32" s="997"/>
      <c r="AS32" s="997"/>
      <c r="AT32" s="997"/>
      <c r="AU32" s="997">
        <v>474</v>
      </c>
      <c r="AV32" s="997"/>
      <c r="AW32" s="997"/>
      <c r="AX32" s="997"/>
      <c r="AY32" s="997"/>
      <c r="AZ32" s="1068"/>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16</v>
      </c>
      <c r="AG63" s="985"/>
      <c r="AH63" s="985"/>
      <c r="AI63" s="985"/>
      <c r="AJ63" s="1050"/>
      <c r="AK63" s="1051"/>
      <c r="AL63" s="989"/>
      <c r="AM63" s="989"/>
      <c r="AN63" s="989"/>
      <c r="AO63" s="989"/>
      <c r="AP63" s="985">
        <v>1760</v>
      </c>
      <c r="AQ63" s="985"/>
      <c r="AR63" s="985"/>
      <c r="AS63" s="985"/>
      <c r="AT63" s="985"/>
      <c r="AU63" s="985">
        <v>1338</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533</v>
      </c>
      <c r="R68" s="1008"/>
      <c r="S68" s="1008"/>
      <c r="T68" s="1008"/>
      <c r="U68" s="1008"/>
      <c r="V68" s="1008">
        <v>507</v>
      </c>
      <c r="W68" s="1008"/>
      <c r="X68" s="1008"/>
      <c r="Y68" s="1008"/>
      <c r="Z68" s="1008"/>
      <c r="AA68" s="1008">
        <v>26</v>
      </c>
      <c r="AB68" s="1008"/>
      <c r="AC68" s="1008"/>
      <c r="AD68" s="1008"/>
      <c r="AE68" s="1008"/>
      <c r="AF68" s="1008"/>
      <c r="AG68" s="1008"/>
      <c r="AH68" s="1008"/>
      <c r="AI68" s="1008"/>
      <c r="AJ68" s="1008"/>
      <c r="AK68" s="1008"/>
      <c r="AL68" s="1008"/>
      <c r="AM68" s="1008"/>
      <c r="AN68" s="1008"/>
      <c r="AO68" s="1008"/>
      <c r="AP68" s="1008">
        <v>471</v>
      </c>
      <c r="AQ68" s="1008"/>
      <c r="AR68" s="1008"/>
      <c r="AS68" s="1008"/>
      <c r="AT68" s="1008"/>
      <c r="AU68" s="1008">
        <v>80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1168</v>
      </c>
      <c r="R69" s="997"/>
      <c r="S69" s="997"/>
      <c r="T69" s="997"/>
      <c r="U69" s="997"/>
      <c r="V69" s="997">
        <v>1133</v>
      </c>
      <c r="W69" s="997"/>
      <c r="X69" s="997"/>
      <c r="Y69" s="997"/>
      <c r="Z69" s="997"/>
      <c r="AA69" s="997">
        <v>35</v>
      </c>
      <c r="AB69" s="997"/>
      <c r="AC69" s="997"/>
      <c r="AD69" s="997"/>
      <c r="AE69" s="997"/>
      <c r="AF69" s="997"/>
      <c r="AG69" s="997"/>
      <c r="AH69" s="997"/>
      <c r="AI69" s="997"/>
      <c r="AJ69" s="997"/>
      <c r="AK69" s="997"/>
      <c r="AL69" s="997"/>
      <c r="AM69" s="997"/>
      <c r="AN69" s="997"/>
      <c r="AO69" s="997"/>
      <c r="AP69" s="997">
        <v>28</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v>499</v>
      </c>
      <c r="AQ88" s="985"/>
      <c r="AR88" s="985"/>
      <c r="AS88" s="985"/>
      <c r="AT88" s="985"/>
      <c r="AU88" s="985">
        <v>80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286</v>
      </c>
      <c r="AG109" s="918"/>
      <c r="AH109" s="918"/>
      <c r="AI109" s="918"/>
      <c r="AJ109" s="919"/>
      <c r="AK109" s="920" t="s">
        <v>285</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286</v>
      </c>
      <c r="BW109" s="918"/>
      <c r="BX109" s="918"/>
      <c r="BY109" s="918"/>
      <c r="BZ109" s="919"/>
      <c r="CA109" s="920" t="s">
        <v>285</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286</v>
      </c>
      <c r="DM109" s="918"/>
      <c r="DN109" s="918"/>
      <c r="DO109" s="918"/>
      <c r="DP109" s="919"/>
      <c r="DQ109" s="920" t="s">
        <v>285</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273307</v>
      </c>
      <c r="AB110" s="903"/>
      <c r="AC110" s="903"/>
      <c r="AD110" s="903"/>
      <c r="AE110" s="904"/>
      <c r="AF110" s="905">
        <v>226574</v>
      </c>
      <c r="AG110" s="903"/>
      <c r="AH110" s="903"/>
      <c r="AI110" s="903"/>
      <c r="AJ110" s="904"/>
      <c r="AK110" s="905">
        <v>226412</v>
      </c>
      <c r="AL110" s="903"/>
      <c r="AM110" s="903"/>
      <c r="AN110" s="903"/>
      <c r="AO110" s="904"/>
      <c r="AP110" s="906">
        <v>16</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2049465</v>
      </c>
      <c r="BR110" s="830"/>
      <c r="BS110" s="830"/>
      <c r="BT110" s="830"/>
      <c r="BU110" s="830"/>
      <c r="BV110" s="830">
        <v>1995366</v>
      </c>
      <c r="BW110" s="830"/>
      <c r="BX110" s="830"/>
      <c r="BY110" s="830"/>
      <c r="BZ110" s="830"/>
      <c r="CA110" s="830">
        <v>2074146</v>
      </c>
      <c r="CB110" s="830"/>
      <c r="CC110" s="830"/>
      <c r="CD110" s="830"/>
      <c r="CE110" s="830"/>
      <c r="CF110" s="891">
        <v>146.4</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1082</v>
      </c>
      <c r="BR111" s="801"/>
      <c r="BS111" s="801"/>
      <c r="BT111" s="801"/>
      <c r="BU111" s="801"/>
      <c r="BV111" s="801">
        <v>266</v>
      </c>
      <c r="BW111" s="801"/>
      <c r="BX111" s="801"/>
      <c r="BY111" s="801"/>
      <c r="BZ111" s="801"/>
      <c r="CA111" s="801">
        <v>20107</v>
      </c>
      <c r="CB111" s="801"/>
      <c r="CC111" s="801"/>
      <c r="CD111" s="801"/>
      <c r="CE111" s="801"/>
      <c r="CF111" s="878">
        <v>1.4</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1499115</v>
      </c>
      <c r="BR112" s="801"/>
      <c r="BS112" s="801"/>
      <c r="BT112" s="801"/>
      <c r="BU112" s="801"/>
      <c r="BV112" s="801">
        <v>1417679</v>
      </c>
      <c r="BW112" s="801"/>
      <c r="BX112" s="801"/>
      <c r="BY112" s="801"/>
      <c r="BZ112" s="801"/>
      <c r="CA112" s="801">
        <v>1337638</v>
      </c>
      <c r="CB112" s="801"/>
      <c r="CC112" s="801"/>
      <c r="CD112" s="801"/>
      <c r="CE112" s="801"/>
      <c r="CF112" s="878">
        <v>94.4</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146657</v>
      </c>
      <c r="AB113" s="939"/>
      <c r="AC113" s="939"/>
      <c r="AD113" s="939"/>
      <c r="AE113" s="940"/>
      <c r="AF113" s="941">
        <v>139943</v>
      </c>
      <c r="AG113" s="939"/>
      <c r="AH113" s="939"/>
      <c r="AI113" s="939"/>
      <c r="AJ113" s="940"/>
      <c r="AK113" s="941">
        <v>139664</v>
      </c>
      <c r="AL113" s="939"/>
      <c r="AM113" s="939"/>
      <c r="AN113" s="939"/>
      <c r="AO113" s="940"/>
      <c r="AP113" s="942">
        <v>9.9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160495</v>
      </c>
      <c r="BR113" s="801"/>
      <c r="BS113" s="801"/>
      <c r="BT113" s="801"/>
      <c r="BU113" s="801"/>
      <c r="BV113" s="801">
        <v>118027</v>
      </c>
      <c r="BW113" s="801"/>
      <c r="BX113" s="801"/>
      <c r="BY113" s="801"/>
      <c r="BZ113" s="801"/>
      <c r="CA113" s="801">
        <v>79944</v>
      </c>
      <c r="CB113" s="801"/>
      <c r="CC113" s="801"/>
      <c r="CD113" s="801"/>
      <c r="CE113" s="801"/>
      <c r="CF113" s="878">
        <v>5.6</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44178</v>
      </c>
      <c r="AB114" s="814"/>
      <c r="AC114" s="814"/>
      <c r="AD114" s="814"/>
      <c r="AE114" s="815"/>
      <c r="AF114" s="816">
        <v>44174</v>
      </c>
      <c r="AG114" s="814"/>
      <c r="AH114" s="814"/>
      <c r="AI114" s="814"/>
      <c r="AJ114" s="815"/>
      <c r="AK114" s="816">
        <v>38920</v>
      </c>
      <c r="AL114" s="814"/>
      <c r="AM114" s="814"/>
      <c r="AN114" s="814"/>
      <c r="AO114" s="815"/>
      <c r="AP114" s="784">
        <v>2.7</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463067</v>
      </c>
      <c r="BR114" s="801"/>
      <c r="BS114" s="801"/>
      <c r="BT114" s="801"/>
      <c r="BU114" s="801"/>
      <c r="BV114" s="801">
        <v>426254</v>
      </c>
      <c r="BW114" s="801"/>
      <c r="BX114" s="801"/>
      <c r="BY114" s="801"/>
      <c r="BZ114" s="801"/>
      <c r="CA114" s="801">
        <v>400294</v>
      </c>
      <c r="CB114" s="801"/>
      <c r="CC114" s="801"/>
      <c r="CD114" s="801"/>
      <c r="CE114" s="801"/>
      <c r="CF114" s="878">
        <v>28.3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1125</v>
      </c>
      <c r="AB115" s="939"/>
      <c r="AC115" s="939"/>
      <c r="AD115" s="939"/>
      <c r="AE115" s="940"/>
      <c r="AF115" s="941">
        <v>1372</v>
      </c>
      <c r="AG115" s="939"/>
      <c r="AH115" s="939"/>
      <c r="AI115" s="939"/>
      <c r="AJ115" s="940"/>
      <c r="AK115" s="941">
        <v>800</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465267</v>
      </c>
      <c r="AB117" s="925"/>
      <c r="AC117" s="925"/>
      <c r="AD117" s="925"/>
      <c r="AE117" s="926"/>
      <c r="AF117" s="928">
        <v>412063</v>
      </c>
      <c r="AG117" s="925"/>
      <c r="AH117" s="925"/>
      <c r="AI117" s="925"/>
      <c r="AJ117" s="926"/>
      <c r="AK117" s="928">
        <v>405796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286</v>
      </c>
      <c r="AG118" s="918"/>
      <c r="AH118" s="918"/>
      <c r="AI118" s="918"/>
      <c r="AJ118" s="919"/>
      <c r="AK118" s="920" t="s">
        <v>285</v>
      </c>
      <c r="AL118" s="918"/>
      <c r="AM118" s="918"/>
      <c r="AN118" s="918"/>
      <c r="AO118" s="919"/>
      <c r="AP118" s="921" t="s">
        <v>405</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434</v>
      </c>
      <c r="BP118" s="868"/>
      <c r="BQ118" s="887">
        <v>4173224</v>
      </c>
      <c r="BR118" s="888"/>
      <c r="BS118" s="888"/>
      <c r="BT118" s="888"/>
      <c r="BU118" s="888"/>
      <c r="BV118" s="888">
        <v>3957592</v>
      </c>
      <c r="BW118" s="888"/>
      <c r="BX118" s="888"/>
      <c r="BY118" s="888"/>
      <c r="BZ118" s="888"/>
      <c r="CA118" s="888">
        <v>3912129</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3244997</v>
      </c>
      <c r="BR119" s="830"/>
      <c r="BS119" s="830"/>
      <c r="BT119" s="830"/>
      <c r="BU119" s="830"/>
      <c r="BV119" s="830">
        <v>3415928</v>
      </c>
      <c r="BW119" s="830"/>
      <c r="BX119" s="830"/>
      <c r="BY119" s="830"/>
      <c r="BZ119" s="830"/>
      <c r="CA119" s="830">
        <v>3230037</v>
      </c>
      <c r="CB119" s="830"/>
      <c r="CC119" s="830"/>
      <c r="CD119" s="830"/>
      <c r="CE119" s="830"/>
      <c r="CF119" s="891">
        <v>228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1082</v>
      </c>
      <c r="DH119" s="747"/>
      <c r="DI119" s="747"/>
      <c r="DJ119" s="747"/>
      <c r="DK119" s="748"/>
      <c r="DL119" s="749">
        <v>266</v>
      </c>
      <c r="DM119" s="747"/>
      <c r="DN119" s="747"/>
      <c r="DO119" s="747"/>
      <c r="DP119" s="748"/>
      <c r="DQ119" s="749">
        <v>20107</v>
      </c>
      <c r="DR119" s="747"/>
      <c r="DS119" s="747"/>
      <c r="DT119" s="747"/>
      <c r="DU119" s="748"/>
      <c r="DV119" s="837">
        <v>1.4</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61803</v>
      </c>
      <c r="BR120" s="801"/>
      <c r="BS120" s="801"/>
      <c r="BT120" s="801"/>
      <c r="BU120" s="801"/>
      <c r="BV120" s="801">
        <v>51046</v>
      </c>
      <c r="BW120" s="801"/>
      <c r="BX120" s="801"/>
      <c r="BY120" s="801"/>
      <c r="BZ120" s="801"/>
      <c r="CA120" s="801">
        <v>43779</v>
      </c>
      <c r="CB120" s="801"/>
      <c r="CC120" s="801"/>
      <c r="CD120" s="801"/>
      <c r="CE120" s="801"/>
      <c r="CF120" s="878">
        <v>3.1</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937672</v>
      </c>
      <c r="DH120" s="830"/>
      <c r="DI120" s="830"/>
      <c r="DJ120" s="830"/>
      <c r="DK120" s="830"/>
      <c r="DL120" s="830">
        <v>890282</v>
      </c>
      <c r="DM120" s="830"/>
      <c r="DN120" s="830"/>
      <c r="DO120" s="830"/>
      <c r="DP120" s="830"/>
      <c r="DQ120" s="830">
        <v>864077</v>
      </c>
      <c r="DR120" s="830"/>
      <c r="DS120" s="830"/>
      <c r="DT120" s="830"/>
      <c r="DU120" s="830"/>
      <c r="DV120" s="831">
        <v>61</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2719388</v>
      </c>
      <c r="BR121" s="888"/>
      <c r="BS121" s="888"/>
      <c r="BT121" s="888"/>
      <c r="BU121" s="888"/>
      <c r="BV121" s="888">
        <v>2632436</v>
      </c>
      <c r="BW121" s="888"/>
      <c r="BX121" s="888"/>
      <c r="BY121" s="888"/>
      <c r="BZ121" s="888"/>
      <c r="CA121" s="888">
        <v>2592871</v>
      </c>
      <c r="CB121" s="888"/>
      <c r="CC121" s="888"/>
      <c r="CD121" s="888"/>
      <c r="CE121" s="888"/>
      <c r="CF121" s="889">
        <v>183.1</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561443</v>
      </c>
      <c r="DH121" s="801"/>
      <c r="DI121" s="801"/>
      <c r="DJ121" s="801"/>
      <c r="DK121" s="801"/>
      <c r="DL121" s="801">
        <v>527397</v>
      </c>
      <c r="DM121" s="801"/>
      <c r="DN121" s="801"/>
      <c r="DO121" s="801"/>
      <c r="DP121" s="801"/>
      <c r="DQ121" s="801">
        <v>473561</v>
      </c>
      <c r="DR121" s="801"/>
      <c r="DS121" s="801"/>
      <c r="DT121" s="801"/>
      <c r="DU121" s="801"/>
      <c r="DV121" s="853">
        <v>33.4</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445</v>
      </c>
      <c r="BP122" s="868"/>
      <c r="BQ122" s="869">
        <v>6026188</v>
      </c>
      <c r="BR122" s="870"/>
      <c r="BS122" s="870"/>
      <c r="BT122" s="870"/>
      <c r="BU122" s="870"/>
      <c r="BV122" s="870">
        <v>6099410</v>
      </c>
      <c r="BW122" s="870"/>
      <c r="BX122" s="870"/>
      <c r="BY122" s="870"/>
      <c r="BZ122" s="870"/>
      <c r="CA122" s="870">
        <v>5866687</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485</v>
      </c>
      <c r="AB126" s="814"/>
      <c r="AC126" s="814"/>
      <c r="AD126" s="814"/>
      <c r="AE126" s="815"/>
      <c r="AF126" s="816">
        <v>817</v>
      </c>
      <c r="AG126" s="814"/>
      <c r="AH126" s="814"/>
      <c r="AI126" s="814"/>
      <c r="AJ126" s="815"/>
      <c r="AK126" s="816">
        <v>266</v>
      </c>
      <c r="AL126" s="814"/>
      <c r="AM126" s="814"/>
      <c r="AN126" s="814"/>
      <c r="AO126" s="815"/>
      <c r="AP126" s="784">
        <v>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640</v>
      </c>
      <c r="AB127" s="814"/>
      <c r="AC127" s="814"/>
      <c r="AD127" s="814"/>
      <c r="AE127" s="815"/>
      <c r="AF127" s="816">
        <v>555</v>
      </c>
      <c r="AG127" s="814"/>
      <c r="AH127" s="814"/>
      <c r="AI127" s="814"/>
      <c r="AJ127" s="815"/>
      <c r="AK127" s="816">
        <v>534</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14335</v>
      </c>
      <c r="AB128" s="754"/>
      <c r="AC128" s="754"/>
      <c r="AD128" s="754"/>
      <c r="AE128" s="755"/>
      <c r="AF128" s="756">
        <v>11570</v>
      </c>
      <c r="AG128" s="754"/>
      <c r="AH128" s="754"/>
      <c r="AI128" s="754"/>
      <c r="AJ128" s="755"/>
      <c r="AK128" s="756">
        <v>7866</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1873169</v>
      </c>
      <c r="AB129" s="814"/>
      <c r="AC129" s="814"/>
      <c r="AD129" s="814"/>
      <c r="AE129" s="815"/>
      <c r="AF129" s="816">
        <v>1644859</v>
      </c>
      <c r="AG129" s="814"/>
      <c r="AH129" s="814"/>
      <c r="AI129" s="814"/>
      <c r="AJ129" s="815"/>
      <c r="AK129" s="816">
        <v>1738333</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5.9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354361</v>
      </c>
      <c r="AB130" s="814"/>
      <c r="AC130" s="814"/>
      <c r="AD130" s="814"/>
      <c r="AE130" s="815"/>
      <c r="AF130" s="816">
        <v>318309</v>
      </c>
      <c r="AG130" s="814"/>
      <c r="AH130" s="814"/>
      <c r="AI130" s="814"/>
      <c r="AJ130" s="815"/>
      <c r="AK130" s="816">
        <v>321868</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1518808</v>
      </c>
      <c r="AB131" s="747"/>
      <c r="AC131" s="747"/>
      <c r="AD131" s="747"/>
      <c r="AE131" s="748"/>
      <c r="AF131" s="749">
        <v>1326550</v>
      </c>
      <c r="AG131" s="747"/>
      <c r="AH131" s="747"/>
      <c r="AI131" s="747"/>
      <c r="AJ131" s="748"/>
      <c r="AK131" s="749">
        <v>1416465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6.3583415419999998</v>
      </c>
      <c r="AB132" s="770"/>
      <c r="AC132" s="770"/>
      <c r="AD132" s="770"/>
      <c r="AE132" s="771"/>
      <c r="AF132" s="772">
        <v>6.1953186840000001</v>
      </c>
      <c r="AG132" s="770"/>
      <c r="AH132" s="770"/>
      <c r="AI132" s="770"/>
      <c r="AJ132" s="771"/>
      <c r="AK132" s="772">
        <v>5.3698467660000002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7.5</v>
      </c>
      <c r="AB133" s="779"/>
      <c r="AC133" s="779"/>
      <c r="AD133" s="779"/>
      <c r="AE133" s="780"/>
      <c r="AF133" s="778">
        <v>6.4</v>
      </c>
      <c r="AG133" s="779"/>
      <c r="AH133" s="779"/>
      <c r="AI133" s="779"/>
      <c r="AJ133" s="780"/>
      <c r="AK133" s="778">
        <v>5.9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386564</v>
      </c>
      <c r="L9" s="264">
        <v>308265</v>
      </c>
      <c r="M9" s="265">
        <v>187155</v>
      </c>
      <c r="N9" s="266">
        <v>64.7</v>
      </c>
    </row>
    <row r="10" spans="1:16">
      <c r="A10" s="248"/>
      <c r="B10" s="244"/>
      <c r="C10" s="244"/>
      <c r="D10" s="244"/>
      <c r="E10" s="244"/>
      <c r="F10" s="244"/>
      <c r="G10" s="1163" t="s">
        <v>484</v>
      </c>
      <c r="H10" s="1164"/>
      <c r="I10" s="1164"/>
      <c r="J10" s="1165"/>
      <c r="K10" s="267">
        <v>40310</v>
      </c>
      <c r="L10" s="268">
        <v>32145</v>
      </c>
      <c r="M10" s="269">
        <v>20525</v>
      </c>
      <c r="N10" s="270">
        <v>56.6</v>
      </c>
    </row>
    <row r="11" spans="1:16" ht="13.5" customHeight="1">
      <c r="A11" s="248"/>
      <c r="B11" s="244"/>
      <c r="C11" s="244"/>
      <c r="D11" s="244"/>
      <c r="E11" s="244"/>
      <c r="F11" s="244"/>
      <c r="G11" s="1163" t="s">
        <v>485</v>
      </c>
      <c r="H11" s="1164"/>
      <c r="I11" s="1164"/>
      <c r="J11" s="1165"/>
      <c r="K11" s="267">
        <v>63615</v>
      </c>
      <c r="L11" s="268">
        <v>50730</v>
      </c>
      <c r="M11" s="269">
        <v>27959</v>
      </c>
      <c r="N11" s="270">
        <v>81.400000000000006</v>
      </c>
    </row>
    <row r="12" spans="1:16" ht="13.5" customHeight="1">
      <c r="A12" s="248"/>
      <c r="B12" s="244"/>
      <c r="C12" s="244"/>
      <c r="D12" s="244"/>
      <c r="E12" s="244"/>
      <c r="F12" s="244"/>
      <c r="G12" s="1163" t="s">
        <v>486</v>
      </c>
      <c r="H12" s="1164"/>
      <c r="I12" s="1164"/>
      <c r="J12" s="1165"/>
      <c r="K12" s="267" t="s">
        <v>487</v>
      </c>
      <c r="L12" s="268" t="s">
        <v>487</v>
      </c>
      <c r="M12" s="269">
        <v>2910</v>
      </c>
      <c r="N12" s="270" t="s">
        <v>487</v>
      </c>
    </row>
    <row r="13" spans="1:16" ht="13.5" customHeight="1">
      <c r="A13" s="248"/>
      <c r="B13" s="244"/>
      <c r="C13" s="244"/>
      <c r="D13" s="244"/>
      <c r="E13" s="244"/>
      <c r="F13" s="244"/>
      <c r="G13" s="1163" t="s">
        <v>488</v>
      </c>
      <c r="H13" s="1164"/>
      <c r="I13" s="1164"/>
      <c r="J13" s="1165"/>
      <c r="K13" s="267" t="s">
        <v>487</v>
      </c>
      <c r="L13" s="268" t="s">
        <v>487</v>
      </c>
      <c r="M13" s="269" t="s">
        <v>487</v>
      </c>
      <c r="N13" s="270" t="s">
        <v>487</v>
      </c>
    </row>
    <row r="14" spans="1:16" ht="13.5" customHeight="1">
      <c r="A14" s="248"/>
      <c r="B14" s="244"/>
      <c r="C14" s="244"/>
      <c r="D14" s="244"/>
      <c r="E14" s="244"/>
      <c r="F14" s="244"/>
      <c r="G14" s="1163" t="s">
        <v>489</v>
      </c>
      <c r="H14" s="1164"/>
      <c r="I14" s="1164"/>
      <c r="J14" s="1165"/>
      <c r="K14" s="267">
        <v>21828</v>
      </c>
      <c r="L14" s="268">
        <v>17407</v>
      </c>
      <c r="M14" s="269">
        <v>9160</v>
      </c>
      <c r="N14" s="270">
        <v>90</v>
      </c>
    </row>
    <row r="15" spans="1:16" ht="13.5" customHeight="1">
      <c r="A15" s="248"/>
      <c r="B15" s="244"/>
      <c r="C15" s="244"/>
      <c r="D15" s="244"/>
      <c r="E15" s="244"/>
      <c r="F15" s="244"/>
      <c r="G15" s="1163" t="s">
        <v>490</v>
      </c>
      <c r="H15" s="1164"/>
      <c r="I15" s="1164"/>
      <c r="J15" s="1165"/>
      <c r="K15" s="267">
        <v>1116</v>
      </c>
      <c r="L15" s="268">
        <v>890</v>
      </c>
      <c r="M15" s="269">
        <v>4580</v>
      </c>
      <c r="N15" s="270">
        <v>-80.599999999999994</v>
      </c>
    </row>
    <row r="16" spans="1:16">
      <c r="A16" s="248"/>
      <c r="B16" s="244"/>
      <c r="C16" s="244"/>
      <c r="D16" s="244"/>
      <c r="E16" s="244"/>
      <c r="F16" s="244"/>
      <c r="G16" s="1166" t="s">
        <v>491</v>
      </c>
      <c r="H16" s="1167"/>
      <c r="I16" s="1167"/>
      <c r="J16" s="1168"/>
      <c r="K16" s="268">
        <v>-35472</v>
      </c>
      <c r="L16" s="268">
        <v>-28287</v>
      </c>
      <c r="M16" s="269">
        <v>-19254</v>
      </c>
      <c r="N16" s="270">
        <v>46.9</v>
      </c>
    </row>
    <row r="17" spans="1:16">
      <c r="A17" s="248"/>
      <c r="B17" s="244"/>
      <c r="C17" s="244"/>
      <c r="D17" s="244"/>
      <c r="E17" s="244"/>
      <c r="F17" s="244"/>
      <c r="G17" s="1166" t="s">
        <v>169</v>
      </c>
      <c r="H17" s="1167"/>
      <c r="I17" s="1167"/>
      <c r="J17" s="1168"/>
      <c r="K17" s="268">
        <v>477961</v>
      </c>
      <c r="L17" s="268">
        <v>381149</v>
      </c>
      <c r="M17" s="269">
        <v>233033</v>
      </c>
      <c r="N17" s="270">
        <v>63.6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29.51</v>
      </c>
      <c r="L21" s="281">
        <v>21.21</v>
      </c>
      <c r="M21" s="282">
        <v>8.3000000000000007</v>
      </c>
      <c r="N21" s="249"/>
      <c r="O21" s="283"/>
      <c r="P21" s="279"/>
    </row>
    <row r="22" spans="1:16" s="284" customFormat="1">
      <c r="A22" s="279"/>
      <c r="B22" s="249"/>
      <c r="C22" s="249"/>
      <c r="D22" s="249"/>
      <c r="E22" s="249"/>
      <c r="F22" s="249"/>
      <c r="G22" s="1160" t="s">
        <v>497</v>
      </c>
      <c r="H22" s="1161"/>
      <c r="I22" s="1161"/>
      <c r="J22" s="1162"/>
      <c r="K22" s="285">
        <v>94.4</v>
      </c>
      <c r="L22" s="286">
        <v>95.4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226412</v>
      </c>
      <c r="L32" s="294">
        <v>180552</v>
      </c>
      <c r="M32" s="295">
        <v>137219</v>
      </c>
      <c r="N32" s="296">
        <v>31.6</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v>4</v>
      </c>
      <c r="N34" s="296" t="s">
        <v>487</v>
      </c>
    </row>
    <row r="35" spans="1:16" ht="27" customHeight="1">
      <c r="A35" s="248"/>
      <c r="B35" s="244"/>
      <c r="C35" s="244"/>
      <c r="D35" s="244"/>
      <c r="E35" s="244"/>
      <c r="F35" s="244"/>
      <c r="G35" s="1151" t="s">
        <v>504</v>
      </c>
      <c r="H35" s="1152"/>
      <c r="I35" s="1152"/>
      <c r="J35" s="1153"/>
      <c r="K35" s="294">
        <v>139664</v>
      </c>
      <c r="L35" s="294">
        <v>111375</v>
      </c>
      <c r="M35" s="295">
        <v>30414</v>
      </c>
      <c r="N35" s="296">
        <v>266.2</v>
      </c>
    </row>
    <row r="36" spans="1:16" ht="27" customHeight="1">
      <c r="A36" s="248"/>
      <c r="B36" s="244"/>
      <c r="C36" s="244"/>
      <c r="D36" s="244"/>
      <c r="E36" s="244"/>
      <c r="F36" s="244"/>
      <c r="G36" s="1151" t="s">
        <v>505</v>
      </c>
      <c r="H36" s="1152"/>
      <c r="I36" s="1152"/>
      <c r="J36" s="1153"/>
      <c r="K36" s="294">
        <v>38920</v>
      </c>
      <c r="L36" s="294">
        <v>31037</v>
      </c>
      <c r="M36" s="295">
        <v>5195</v>
      </c>
      <c r="N36" s="296">
        <v>497.4</v>
      </c>
    </row>
    <row r="37" spans="1:16" ht="13.5" customHeight="1">
      <c r="A37" s="248"/>
      <c r="B37" s="244"/>
      <c r="C37" s="244"/>
      <c r="D37" s="244"/>
      <c r="E37" s="244"/>
      <c r="F37" s="244"/>
      <c r="G37" s="1151" t="s">
        <v>506</v>
      </c>
      <c r="H37" s="1152"/>
      <c r="I37" s="1152"/>
      <c r="J37" s="1153"/>
      <c r="K37" s="294">
        <v>800</v>
      </c>
      <c r="L37" s="294">
        <v>638</v>
      </c>
      <c r="M37" s="295">
        <v>2257</v>
      </c>
      <c r="N37" s="296">
        <v>-71.7</v>
      </c>
    </row>
    <row r="38" spans="1:16" ht="27" customHeight="1">
      <c r="A38" s="248"/>
      <c r="B38" s="244"/>
      <c r="C38" s="244"/>
      <c r="D38" s="244"/>
      <c r="E38" s="244"/>
      <c r="F38" s="244"/>
      <c r="G38" s="1154" t="s">
        <v>507</v>
      </c>
      <c r="H38" s="1155"/>
      <c r="I38" s="1155"/>
      <c r="J38" s="1156"/>
      <c r="K38" s="297" t="s">
        <v>487</v>
      </c>
      <c r="L38" s="297" t="s">
        <v>487</v>
      </c>
      <c r="M38" s="298">
        <v>40</v>
      </c>
      <c r="N38" s="299" t="s">
        <v>487</v>
      </c>
      <c r="O38" s="293"/>
    </row>
    <row r="39" spans="1:16">
      <c r="A39" s="248"/>
      <c r="B39" s="244"/>
      <c r="C39" s="244"/>
      <c r="D39" s="244"/>
      <c r="E39" s="244"/>
      <c r="F39" s="244"/>
      <c r="G39" s="1154" t="s">
        <v>508</v>
      </c>
      <c r="H39" s="1155"/>
      <c r="I39" s="1155"/>
      <c r="J39" s="1156"/>
      <c r="K39" s="300">
        <v>-7866</v>
      </c>
      <c r="L39" s="300">
        <v>-6273</v>
      </c>
      <c r="M39" s="301">
        <v>-7960</v>
      </c>
      <c r="N39" s="302">
        <v>-21.2</v>
      </c>
      <c r="O39" s="293"/>
    </row>
    <row r="40" spans="1:16" ht="27" customHeight="1">
      <c r="A40" s="248"/>
      <c r="B40" s="244"/>
      <c r="C40" s="244"/>
      <c r="D40" s="244"/>
      <c r="E40" s="244"/>
      <c r="F40" s="244"/>
      <c r="G40" s="1151" t="s">
        <v>509</v>
      </c>
      <c r="H40" s="1152"/>
      <c r="I40" s="1152"/>
      <c r="J40" s="1153"/>
      <c r="K40" s="300">
        <v>-321868</v>
      </c>
      <c r="L40" s="300">
        <v>-256673</v>
      </c>
      <c r="M40" s="301">
        <v>-124831</v>
      </c>
      <c r="N40" s="302">
        <v>105.6</v>
      </c>
      <c r="O40" s="293"/>
    </row>
    <row r="41" spans="1:16">
      <c r="A41" s="248"/>
      <c r="B41" s="244"/>
      <c r="C41" s="244"/>
      <c r="D41" s="244"/>
      <c r="E41" s="244"/>
      <c r="F41" s="244"/>
      <c r="G41" s="1157" t="s">
        <v>280</v>
      </c>
      <c r="H41" s="1158"/>
      <c r="I41" s="1158"/>
      <c r="J41" s="1159"/>
      <c r="K41" s="294">
        <v>76062</v>
      </c>
      <c r="L41" s="300">
        <v>60656</v>
      </c>
      <c r="M41" s="301">
        <v>42339</v>
      </c>
      <c r="N41" s="302">
        <v>43.3</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712054</v>
      </c>
      <c r="J51" s="320">
        <v>516730</v>
      </c>
      <c r="K51" s="321">
        <v>133.6</v>
      </c>
      <c r="L51" s="322">
        <v>216155</v>
      </c>
      <c r="M51" s="323">
        <v>-35.299999999999997</v>
      </c>
      <c r="N51" s="324">
        <v>168.9</v>
      </c>
    </row>
    <row r="52" spans="1:14">
      <c r="A52" s="248"/>
      <c r="B52" s="244"/>
      <c r="C52" s="244"/>
      <c r="D52" s="244"/>
      <c r="E52" s="244"/>
      <c r="F52" s="244"/>
      <c r="G52" s="325"/>
      <c r="H52" s="326" t="s">
        <v>520</v>
      </c>
      <c r="I52" s="327">
        <v>69888</v>
      </c>
      <c r="J52" s="328">
        <v>50717</v>
      </c>
      <c r="K52" s="329">
        <v>-60.4</v>
      </c>
      <c r="L52" s="330">
        <v>108827</v>
      </c>
      <c r="M52" s="331">
        <v>-19.600000000000001</v>
      </c>
      <c r="N52" s="332">
        <v>-40.799999999999997</v>
      </c>
    </row>
    <row r="53" spans="1:14">
      <c r="A53" s="248"/>
      <c r="B53" s="244"/>
      <c r="C53" s="244"/>
      <c r="D53" s="244"/>
      <c r="E53" s="244"/>
      <c r="F53" s="244"/>
      <c r="G53" s="310" t="s">
        <v>521</v>
      </c>
      <c r="H53" s="311"/>
      <c r="I53" s="319">
        <v>182617</v>
      </c>
      <c r="J53" s="320">
        <v>134179</v>
      </c>
      <c r="K53" s="321">
        <v>-74</v>
      </c>
      <c r="L53" s="322">
        <v>228305</v>
      </c>
      <c r="M53" s="323">
        <v>5.6</v>
      </c>
      <c r="N53" s="324">
        <v>-79.599999999999994</v>
      </c>
    </row>
    <row r="54" spans="1:14">
      <c r="A54" s="248"/>
      <c r="B54" s="244"/>
      <c r="C54" s="244"/>
      <c r="D54" s="244"/>
      <c r="E54" s="244"/>
      <c r="F54" s="244"/>
      <c r="G54" s="325"/>
      <c r="H54" s="326" t="s">
        <v>520</v>
      </c>
      <c r="I54" s="327">
        <v>88584</v>
      </c>
      <c r="J54" s="328">
        <v>65087</v>
      </c>
      <c r="K54" s="329">
        <v>28.3</v>
      </c>
      <c r="L54" s="330">
        <v>86611</v>
      </c>
      <c r="M54" s="331">
        <v>-20.399999999999999</v>
      </c>
      <c r="N54" s="332">
        <v>48.7</v>
      </c>
    </row>
    <row r="55" spans="1:14">
      <c r="A55" s="248"/>
      <c r="B55" s="244"/>
      <c r="C55" s="244"/>
      <c r="D55" s="244"/>
      <c r="E55" s="244"/>
      <c r="F55" s="244"/>
      <c r="G55" s="310" t="s">
        <v>522</v>
      </c>
      <c r="H55" s="311"/>
      <c r="I55" s="319">
        <v>352227</v>
      </c>
      <c r="J55" s="320">
        <v>260523</v>
      </c>
      <c r="K55" s="321">
        <v>94.2</v>
      </c>
      <c r="L55" s="322">
        <v>316331</v>
      </c>
      <c r="M55" s="323">
        <v>38.6</v>
      </c>
      <c r="N55" s="324">
        <v>55.6</v>
      </c>
    </row>
    <row r="56" spans="1:14">
      <c r="A56" s="248"/>
      <c r="B56" s="244"/>
      <c r="C56" s="244"/>
      <c r="D56" s="244"/>
      <c r="E56" s="244"/>
      <c r="F56" s="244"/>
      <c r="G56" s="325"/>
      <c r="H56" s="326" t="s">
        <v>520</v>
      </c>
      <c r="I56" s="327">
        <v>144946</v>
      </c>
      <c r="J56" s="328">
        <v>107209</v>
      </c>
      <c r="K56" s="329">
        <v>64.7</v>
      </c>
      <c r="L56" s="330">
        <v>106387</v>
      </c>
      <c r="M56" s="331">
        <v>22.8</v>
      </c>
      <c r="N56" s="332">
        <v>41.9</v>
      </c>
    </row>
    <row r="57" spans="1:14">
      <c r="A57" s="248"/>
      <c r="B57" s="244"/>
      <c r="C57" s="244"/>
      <c r="D57" s="244"/>
      <c r="E57" s="244"/>
      <c r="F57" s="244"/>
      <c r="G57" s="310" t="s">
        <v>523</v>
      </c>
      <c r="H57" s="311"/>
      <c r="I57" s="319">
        <v>132980</v>
      </c>
      <c r="J57" s="320">
        <v>103648</v>
      </c>
      <c r="K57" s="321">
        <v>-60.2</v>
      </c>
      <c r="L57" s="322">
        <v>333013</v>
      </c>
      <c r="M57" s="323">
        <v>5.3</v>
      </c>
      <c r="N57" s="324">
        <v>-65.5</v>
      </c>
    </row>
    <row r="58" spans="1:14">
      <c r="A58" s="248"/>
      <c r="B58" s="244"/>
      <c r="C58" s="244"/>
      <c r="D58" s="244"/>
      <c r="E58" s="244"/>
      <c r="F58" s="244"/>
      <c r="G58" s="325"/>
      <c r="H58" s="326" t="s">
        <v>520</v>
      </c>
      <c r="I58" s="327">
        <v>93388</v>
      </c>
      <c r="J58" s="328">
        <v>72789</v>
      </c>
      <c r="K58" s="329">
        <v>-32.1</v>
      </c>
      <c r="L58" s="330">
        <v>126732</v>
      </c>
      <c r="M58" s="331">
        <v>19.100000000000001</v>
      </c>
      <c r="N58" s="332">
        <v>-51.2</v>
      </c>
    </row>
    <row r="59" spans="1:14">
      <c r="A59" s="248"/>
      <c r="B59" s="244"/>
      <c r="C59" s="244"/>
      <c r="D59" s="244"/>
      <c r="E59" s="244"/>
      <c r="F59" s="244"/>
      <c r="G59" s="310" t="s">
        <v>524</v>
      </c>
      <c r="H59" s="311"/>
      <c r="I59" s="319">
        <v>519330</v>
      </c>
      <c r="J59" s="320">
        <v>414139</v>
      </c>
      <c r="K59" s="321">
        <v>299.60000000000002</v>
      </c>
      <c r="L59" s="322">
        <v>280458</v>
      </c>
      <c r="M59" s="323">
        <v>-15.8</v>
      </c>
      <c r="N59" s="324">
        <v>315.39999999999998</v>
      </c>
    </row>
    <row r="60" spans="1:14">
      <c r="A60" s="248"/>
      <c r="B60" s="244"/>
      <c r="C60" s="244"/>
      <c r="D60" s="244"/>
      <c r="E60" s="244"/>
      <c r="F60" s="244"/>
      <c r="G60" s="325"/>
      <c r="H60" s="326" t="s">
        <v>520</v>
      </c>
      <c r="I60" s="333">
        <v>252212</v>
      </c>
      <c r="J60" s="328">
        <v>201126</v>
      </c>
      <c r="K60" s="329">
        <v>176.3</v>
      </c>
      <c r="L60" s="330">
        <v>127286</v>
      </c>
      <c r="M60" s="331">
        <v>0.4</v>
      </c>
      <c r="N60" s="332">
        <v>175.9</v>
      </c>
    </row>
    <row r="61" spans="1:14">
      <c r="A61" s="248"/>
      <c r="B61" s="244"/>
      <c r="C61" s="244"/>
      <c r="D61" s="244"/>
      <c r="E61" s="244"/>
      <c r="F61" s="244"/>
      <c r="G61" s="310" t="s">
        <v>525</v>
      </c>
      <c r="H61" s="334"/>
      <c r="I61" s="335">
        <v>379842</v>
      </c>
      <c r="J61" s="336">
        <v>285844</v>
      </c>
      <c r="K61" s="337">
        <v>78.599999999999994</v>
      </c>
      <c r="L61" s="338">
        <v>274852</v>
      </c>
      <c r="M61" s="339">
        <v>-0.3</v>
      </c>
      <c r="N61" s="324">
        <v>78.900000000000006</v>
      </c>
    </row>
    <row r="62" spans="1:14">
      <c r="A62" s="248"/>
      <c r="B62" s="244"/>
      <c r="C62" s="244"/>
      <c r="D62" s="244"/>
      <c r="E62" s="244"/>
      <c r="F62" s="244"/>
      <c r="G62" s="325"/>
      <c r="H62" s="326" t="s">
        <v>520</v>
      </c>
      <c r="I62" s="327">
        <v>129804</v>
      </c>
      <c r="J62" s="328">
        <v>99386</v>
      </c>
      <c r="K62" s="329">
        <v>35.4</v>
      </c>
      <c r="L62" s="330">
        <v>111169</v>
      </c>
      <c r="M62" s="331">
        <v>0.5</v>
      </c>
      <c r="N62" s="332">
        <v>34.9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13.19</v>
      </c>
      <c r="G47" s="12">
        <v>25.74</v>
      </c>
      <c r="H47" s="12">
        <v>36.01</v>
      </c>
      <c r="I47" s="12">
        <v>52.07</v>
      </c>
      <c r="J47" s="13">
        <v>52.34</v>
      </c>
    </row>
    <row r="48" spans="2:10" ht="57.75" customHeight="1">
      <c r="B48" s="14"/>
      <c r="C48" s="1171" t="s">
        <v>4</v>
      </c>
      <c r="D48" s="1171"/>
      <c r="E48" s="1172"/>
      <c r="F48" s="15">
        <v>2.25</v>
      </c>
      <c r="G48" s="16">
        <v>1.1100000000000001</v>
      </c>
      <c r="H48" s="16">
        <v>0.77</v>
      </c>
      <c r="I48" s="16">
        <v>1.93</v>
      </c>
      <c r="J48" s="17">
        <v>1.2</v>
      </c>
    </row>
    <row r="49" spans="2:10" ht="57.75" customHeight="1" thickBot="1">
      <c r="B49" s="18"/>
      <c r="C49" s="1173" t="s">
        <v>5</v>
      </c>
      <c r="D49" s="1173"/>
      <c r="E49" s="1174"/>
      <c r="F49" s="19">
        <v>1.35</v>
      </c>
      <c r="G49" s="20">
        <v>13.61</v>
      </c>
      <c r="H49" s="20">
        <v>9.0399999999999991</v>
      </c>
      <c r="I49" s="20">
        <v>12.1</v>
      </c>
      <c r="J49" s="21">
        <v>2.4500000000000002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2017-03-28T05:46:11Z</cp:lastPrinted>
  <dcterms:created xsi:type="dcterms:W3CDTF">2017-02-15T14:44:54Z</dcterms:created>
  <dcterms:modified xsi:type="dcterms:W3CDTF">2017-04-21T05:34:32Z</dcterms:modified>
  <cp:category/>
</cp:coreProperties>
</file>