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ogawa\財政係\04財政状況\予算決算関係\財政状況資料集・分析表\財政状況資料集(R3.3.2〆）\"/>
    </mc:Choice>
  </mc:AlternateContent>
  <xr:revisionPtr revIDLastSave="0" documentId="13_ncr:1_{65DF5BBC-7CCA-4B31-A45E-251686813CFE}"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3" r:id="rId14"/>
    <sheet name="施設類型別ストック情報分析表①" sheetId="25"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AM35" i="10"/>
  <c r="C35" i="10"/>
  <c r="AM34" i="10"/>
  <c r="U34" i="10"/>
  <c r="U35" i="10" s="1"/>
  <c r="U36" i="10" s="1"/>
  <c r="C34" i="10"/>
  <c r="BW34" i="10" l="1"/>
  <c r="BW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<sst xmlns="http://schemas.openxmlformats.org/spreadsheetml/2006/main" count="1122" uniqueCount="590">
  <si>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</si>
  <si>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</si>
  <si>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</si>
  <si>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</si>
  <si>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</si>
  <si>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</si>
  <si>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</si>
  <si>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</si>
  <si>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</si>
  <si>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</si>
  <si>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</si>
  <si>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</si>
  <si>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</si>
  <si>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</si>
  <si>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</si>
  <si>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</si>
  <si>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</si>
  <si>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</si>
  <si>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</si>
  <si>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</si>
  <si>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</si>
  <si>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</si>
  <si>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</si>
  <si>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</si>
  <si>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</si>
  <si>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</si>
  <si>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</si>
  <si>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</si>
  <si>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</si>
  <si>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</si>
  <si>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</si>
  <si>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</si>
  <si>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</si>
  <si>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</si>
  <si>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</si>
  <si>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</si>
  <si>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</si>
  <si>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</si>
  <si>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</si>
  <si>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</si>
  <si>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</si>
  <si>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</si>
  <si>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</si>
  <si>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</si>
  <si>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</si>
  <si>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</si>
  <si>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</si>
  <si>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</si>
  <si>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</si>
  <si>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</si>
  <si>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</si>
  <si>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</si>
  <si>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</si>
  <si>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</si>
  <si>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</si>
  <si>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</si>
  <si>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</si>
  <si>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</si>
  <si>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</si>
  <si>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</si>
  <si>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</si>
  <si>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</si>
  <si>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</si>
  <si>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</si>
  <si>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</si>
  <si>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</si>
  <si>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</si>
  <si>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</si>
  <si>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</si>
  <si>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</si>
  <si>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</si>
  <si>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</si>
  <si>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</si>
  <si>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</si>
  <si>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</si>
  <si>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</si>
  <si>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</si>
  <si>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</si>
  <si>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</si>
  <si>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</si>
  <si>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</si>
  <si>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</si>
  <si>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</si>
  <si>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</si>
  <si>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</si>
  <si>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</si>
  <si>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</si>
  <si>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</si>
  <si>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</si>
  <si>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</si>
  <si>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</si>
  <si>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</si>
  <si>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</si>
  <si>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</si>
  <si>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</si>
  <si>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</si>
  <si>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</si>
  <si>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</si>
  <si>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初山別村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</si>
  <si>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</si>
  <si>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</si>
  <si>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</si>
  <si>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</si>
  <si>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</si>
  <si>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</si>
  <si>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</si>
  <si>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</si>
  <si>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</si>
  <si>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</si>
  <si>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</si>
  <si>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</si>
  <si>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</si>
  <si>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</si>
  <si>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</si>
  <si>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</si>
  <si>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</si>
  <si>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</si>
  <si>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</si>
  <si>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</si>
  <si>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</si>
  <si>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</si>
  <si>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</si>
  <si>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</si>
  <si>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</si>
  <si>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</si>
  <si>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</si>
  <si>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</si>
  <si>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</si>
  <si>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</si>
  <si>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</si>
  <si>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</si>
  <si>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</si>
  <si>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</si>
  <si>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</si>
  <si>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</si>
  <si>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</si>
  <si>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</si>
  <si>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</si>
  <si>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</si>
  <si>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</si>
  <si>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</si>
  <si>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</si>
  <si>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</si>
  <si>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</si>
  <si>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</si>
  <si>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</si>
  <si>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</si>
  <si>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</si>
  <si>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</si>
  <si>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</si>
  <si>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</si>
  <si>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</si>
  <si>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</si>
  <si>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</si>
  <si>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</si>
  <si>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</si>
  <si>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</si>
  <si>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</si>
  <si>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</si>
  <si>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</si>
  <si>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</si>
  <si>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</si>
  <si>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</si>
  <si>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</si>
  <si>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</si>
  <si>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</si>
  <si>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</si>
  <si>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</si>
  <si>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</si>
  <si>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</si>
  <si>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</si>
  <si>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</si>
  <si>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</si>
  <si>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</si>
  <si>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</si>
  <si>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</si>
  <si>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</si>
  <si>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</si>
  <si>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</si>
  <si>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</si>
  <si>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</si>
  <si>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</si>
  <si>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</si>
  <si>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</si>
  <si>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</si>
  <si>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</si>
  <si>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</si>
  <si>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</si>
  <si>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</si>
  <si>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</si>
  <si>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</si>
  <si>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</si>
  <si>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</si>
  <si>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</si>
  <si>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</si>
  <si>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</si>
  <si>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</si>
  <si>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</si>
  <si>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</si>
  <si>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</si>
  <si>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</si>
  <si>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</si>
  <si>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</si>
  <si>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</si>
  <si>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</si>
  <si>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</si>
  <si>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</si>
  <si>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</si>
  <si>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</si>
  <si>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</si>
  <si>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</si>
  <si>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</si>
  <si>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</si>
  <si>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</si>
  <si>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</si>
  <si>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</si>
  <si>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北海道初山別村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</si>
  <si>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</si>
  <si>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</si>
  <si>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</si>
  <si>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</si>
  <si>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</si>
  <si>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</si>
  <si>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</si>
  <si>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</si>
  <si>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</si>
  <si>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</si>
  <si>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</si>
  <si>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</si>
  <si>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</si>
  <si>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</si>
  <si>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</si>
  <si>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</si>
  <si>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</si>
  <si>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</si>
  <si>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</si>
  <si>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</si>
  <si>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</si>
  <si>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</si>
  <si>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</si>
  <si>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</si>
  <si>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</si>
  <si>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</si>
  <si>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</si>
  <si>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</si>
  <si>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</si>
  <si>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</si>
  <si>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</si>
  <si>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</si>
  <si>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</si>
  <si>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</si>
  <si>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</si>
  <si>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</si>
  <si>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</si>
  <si>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</si>
  <si>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</si>
  <si>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</si>
  <si>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</si>
  <si>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</si>
  <si>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</si>
  <si>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</si>
  <si>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</si>
  <si>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</si>
  <si>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</si>
  <si>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</si>
  <si>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</si>
  <si>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</si>
  <si>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</si>
  <si>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</si>
  <si>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</si>
  <si>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</si>
  <si>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</si>
  <si>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</si>
  <si>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</si>
  <si>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</si>
  <si>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</si>
  <si>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</si>
  <si>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</si>
  <si>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</si>
  <si>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</si>
  <si>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</si>
  <si>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</si>
  <si>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</si>
  <si>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</si>
  <si>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</si>
  <si>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</si>
  <si>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</si>
  <si>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</si>
  <si>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</si>
  <si>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</si>
  <si>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</si>
  <si>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</si>
  <si>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</si>
  <si>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</si>
  <si>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</si>
  <si>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</si>
  <si>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</si>
  <si>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</si>
  <si>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</si>
  <si>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</si>
  <si>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</si>
  <si>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</si>
  <si>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</si>
  <si>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</si>
  <si>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</si>
  <si>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</si>
  <si>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</si>
  <si>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</si>
  <si>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</si>
  <si>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</si>
  <si>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</si>
  <si>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</si>
  <si>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</si>
  <si>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</si>
  <si>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</si>
  <si>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</si>
  <si>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</si>
  <si>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</si>
  <si>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</si>
  <si>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</si>
  <si>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</si>
  <si>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</si>
  <si>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</si>
  <si>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</si>
  <si>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</si>
  <si>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</si>
  <si>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</si>
  <si>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</si>
  <si>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</si>
  <si>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</si>
  <si>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</si>
  <si>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</si>
  <si>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</si>
  <si>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</si>
  <si>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</si>
  <si>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</si>
  <si>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</si>
  <si>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</si>
  <si>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</si>
  <si>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</si>
  <si>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</si>
  <si>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</si>
  <si>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</si>
  <si>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</si>
  <si>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</si>
  <si>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</si>
  <si>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</si>
  <si>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</si>
  <si>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</si>
  <si>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</si>
  <si>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</si>
  <si>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</si>
  <si>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</si>
  <si>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</si>
  <si>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</si>
  <si>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</si>
  <si>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</si>
  <si>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</si>
  <si>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</si>
  <si>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</si>
  <si>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</si>
  <si>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</si>
  <si>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</si>
  <si>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</si>
  <si>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</si>
  <si>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</si>
  <si>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</si>
  <si>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</si>
  <si>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</si>
  <si>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</si>
  <si>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北海道初山別村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</si>
  <si>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</si>
  <si>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</si>
  <si>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</si>
  <si>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</si>
  <si>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</si>
  <si>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</si>
  <si>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</si>
  <si>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</si>
  <si>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</si>
  <si>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</si>
  <si>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</si>
  <si>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</si>
  <si>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</si>
  <si>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</si>
  <si>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</si>
  <si>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</si>
  <si>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</si>
  <si>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</si>
  <si>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</si>
  <si>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</si>
  <si>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</si>
  <si>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</si>
  <si>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</si>
  <si>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</si>
  <si>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</si>
  <si>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</si>
  <si>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</si>
  <si>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</si>
  <si>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</si>
  <si>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</si>
  <si>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</si>
  <si>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</si>
  <si>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</si>
  <si>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</si>
  <si>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</si>
  <si>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</si>
  <si>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</si>
  <si>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</si>
  <si>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</si>
  <si>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</si>
  <si>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</si>
  <si>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</si>
  <si>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</si>
  <si>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</si>
  <si>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</si>
  <si>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</si>
  <si>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</si>
  <si>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</si>
  <si>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</si>
  <si>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</si>
  <si>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</si>
  <si>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</si>
  <si>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</si>
  <si>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</si>
  <si>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</si>
  <si>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</si>
  <si>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</si>
  <si>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</si>
  <si>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</si>
  <si>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</si>
  <si>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</si>
  <si>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</si>
  <si>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</si>
  <si>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</si>
  <si>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</si>
  <si>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</si>
  <si>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</si>
  <si>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</si>
  <si>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</si>
  <si>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</si>
  <si>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</si>
  <si>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</si>
  <si>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</si>
  <si>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</si>
  <si>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</si>
  <si>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</si>
  <si>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</si>
  <si>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</si>
  <si>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</si>
  <si>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</si>
  <si>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</si>
  <si>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</si>
  <si>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</si>
  <si>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</si>
  <si>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</si>
  <si>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</si>
  <si>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</si>
  <si>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</si>
  <si>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</si>
  <si>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</si>
  <si>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</si>
  <si>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</si>
  <si>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</si>
  <si>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</si>
  <si>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</si>
  <si>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</si>
  <si>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</si>
  <si>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</si>
  <si>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</si>
  <si>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</si>
  <si>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</si>
  <si>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</si>
  <si>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</si>
  <si>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</si>
  <si>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</si>
  <si>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</si>
  <si>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</si>
  <si>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</si>
  <si>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</si>
  <si>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</si>
  <si>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</si>
  <si>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</si>
  <si>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</si>
  <si>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</si>
  <si>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</si>
  <si>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</si>
  <si>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</si>
  <si>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</si>
  <si>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</si>
  <si>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</si>
  <si>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</si>
  <si>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</si>
  <si>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</si>
  <si>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</si>
  <si>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</si>
  <si>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</si>
  <si>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</si>
  <si>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</si>
  <si>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</si>
  <si>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</si>
  <si>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</si>
  <si>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</si>
  <si>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</si>
  <si>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</si>
  <si>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</si>
  <si>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</si>
  <si>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</si>
  <si>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</si>
  <si>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</si>
  <si>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</si>
  <si>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</si>
  <si>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</si>
  <si>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</si>
  <si>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</si>
  <si>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</si>
  <si>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</si>
  <si>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</si>
  <si>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</si>
  <si>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</si>
  <si>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</si>
  <si>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</si>
  <si>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</si>
  <si>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</si>
  <si>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</si>
  <si>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</si>
  <si>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</si>
  <si>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</si>
  <si>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</si>
  <si>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</si>
  <si>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</si>
  <si>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</si>
  <si>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</si>
  <si>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</si>
  <si>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</si>
  <si>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</si>
  <si>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</si>
  <si>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</si>
  <si>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</si>
  <si>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</si>
  <si>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</si>
  <si>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</si>
  <si>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</si>
  <si>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</si>
  <si>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</si>
  <si>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</si>
  <si>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</si>
  <si>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</si>
  <si>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</si>
  <si>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</si>
  <si>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</si>
  <si>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</si>
  <si>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</si>
  <si>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</si>
  <si>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</si>
  <si>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介護保険特別会計</t>
  </si>
  <si>
    <t>国民健康保険特別会計</t>
  </si>
  <si>
    <t>簡易水道事業特別会計</t>
  </si>
  <si>
    <t>農業集落排水事業特別会計</t>
  </si>
  <si>
    <t>後期高齢者医療保険特別会計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</si>
  <si>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</si>
  <si>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</si>
  <si>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</si>
  <si>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</si>
  <si>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</si>
  <si>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</si>
  <si>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</si>
  <si>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</si>
  <si>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</si>
  <si>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羽幌町外2町村衛生施設組合</t>
    <rPh sb="0" eb="2">
      <t>ハボロ</t>
    </rPh>
    <rPh sb="2" eb="4">
      <t>チョウホカ</t>
    </rPh>
    <rPh sb="5" eb="7">
      <t>チョウソン</t>
    </rPh>
    <rPh sb="7" eb="9">
      <t>エイセイ</t>
    </rPh>
    <rPh sb="9" eb="11">
      <t>シセツ</t>
    </rPh>
    <rPh sb="11" eb="13">
      <t>クミアイ</t>
    </rPh>
    <phoneticPr fontId="2"/>
  </si>
  <si>
    <t>北留萌消防組合</t>
    <rPh sb="0" eb="3">
      <t>キタルモイ</t>
    </rPh>
    <rPh sb="3" eb="5">
      <t>ショウボウ</t>
    </rPh>
    <rPh sb="5" eb="7">
      <t>クミアイ</t>
    </rPh>
    <phoneticPr fontId="2"/>
  </si>
  <si>
    <t>－</t>
    <phoneticPr fontId="2"/>
  </si>
  <si>
    <t>株式会社しょさんべつ振興公社</t>
    <rPh sb="0" eb="4">
      <t>カブシキガイシャ</t>
    </rPh>
    <rPh sb="10" eb="12">
      <t>シンコウ</t>
    </rPh>
    <rPh sb="12" eb="14">
      <t>コウシャ</t>
    </rPh>
    <phoneticPr fontId="2"/>
  </si>
  <si>
    <t>公共施設等整備基金</t>
    <rPh sb="0" eb="2">
      <t>コウキョウ</t>
    </rPh>
    <rPh sb="2" eb="4">
      <t>シセツ</t>
    </rPh>
    <rPh sb="4" eb="5">
      <t>トウ</t>
    </rPh>
    <rPh sb="5" eb="7">
      <t>セイビ</t>
    </rPh>
    <rPh sb="7" eb="9">
      <t>キキン</t>
    </rPh>
    <phoneticPr fontId="19"/>
  </si>
  <si>
    <t>国鉄羽幌線代替輸送確保基金</t>
    <rPh sb="0" eb="2">
      <t>コクテツ</t>
    </rPh>
    <rPh sb="2" eb="4">
      <t>ハボロ</t>
    </rPh>
    <rPh sb="4" eb="5">
      <t>セン</t>
    </rPh>
    <rPh sb="5" eb="7">
      <t>ダイタイ</t>
    </rPh>
    <rPh sb="7" eb="9">
      <t>ユソウ</t>
    </rPh>
    <rPh sb="9" eb="11">
      <t>カクホ</t>
    </rPh>
    <rPh sb="11" eb="13">
      <t>キキン</t>
    </rPh>
    <phoneticPr fontId="19"/>
  </si>
  <si>
    <t>地域福祉基金</t>
    <rPh sb="0" eb="2">
      <t>チイキ</t>
    </rPh>
    <rPh sb="2" eb="4">
      <t>フクシ</t>
    </rPh>
    <rPh sb="4" eb="6">
      <t>キキン</t>
    </rPh>
    <phoneticPr fontId="19"/>
  </si>
  <si>
    <t>農業振興事業基金</t>
    <rPh sb="0" eb="2">
      <t>ノウギョウ</t>
    </rPh>
    <rPh sb="2" eb="4">
      <t>シンコウ</t>
    </rPh>
    <rPh sb="4" eb="6">
      <t>ジギョウ</t>
    </rPh>
    <rPh sb="6" eb="8">
      <t>キキン</t>
    </rPh>
    <phoneticPr fontId="19"/>
  </si>
  <si>
    <t>ふるさと応援基金</t>
    <rPh sb="4" eb="6">
      <t>オウエン</t>
    </rPh>
    <rPh sb="6" eb="8">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</si>
  <si>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</si>
  <si>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</si>
  <si>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</si>
  <si>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地方債の新規発行を抑制してきた結果、将来負担比率は数値として表れていないが、公共施設等総合管理計画に基づき老朽化対策に取り組む。</t>
    <rPh sb="0" eb="3">
      <t>チホウサイ</t>
    </rPh>
    <rPh sb="4" eb="6">
      <t>シンキ</t>
    </rPh>
    <rPh sb="6" eb="8">
      <t>ハッコウ</t>
    </rPh>
    <rPh sb="9" eb="11">
      <t>ヨクセイ</t>
    </rPh>
    <rPh sb="15" eb="17">
      <t>ケッカ</t>
    </rPh>
    <rPh sb="18" eb="20">
      <t>ショウライ</t>
    </rPh>
    <rPh sb="20" eb="22">
      <t>フタン</t>
    </rPh>
    <rPh sb="22" eb="24">
      <t>ヒリツ</t>
    </rPh>
    <rPh sb="25" eb="27">
      <t>スウチ</t>
    </rPh>
    <rPh sb="30" eb="31">
      <t>アラワ</t>
    </rPh>
    <rPh sb="38" eb="40">
      <t>コウキョウ</t>
    </rPh>
    <rPh sb="40" eb="42">
      <t>シセツ</t>
    </rPh>
    <rPh sb="42" eb="43">
      <t>トウ</t>
    </rPh>
    <rPh sb="43" eb="45">
      <t>ソウゴウ</t>
    </rPh>
    <rPh sb="45" eb="47">
      <t>カンリ</t>
    </rPh>
    <rPh sb="47" eb="49">
      <t>ケイカク</t>
    </rPh>
    <rPh sb="50" eb="51">
      <t>モト</t>
    </rPh>
    <rPh sb="53" eb="56">
      <t>ロウキュウカ</t>
    </rPh>
    <rPh sb="56" eb="58">
      <t>タイサク</t>
    </rPh>
    <rPh sb="59" eb="60">
      <t>ト</t>
    </rPh>
    <rPh sb="61" eb="62">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</si>
  <si>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</si>
  <si>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</si>
  <si>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</si>
  <si>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</si>
  <si>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</si>
  <si>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</si>
  <si>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将来負担比率は数値として表れておらず、実質公債費比率は類似団体と比較しても低い水準であり、近年横ばいとなっている。これは地方債の発行を抑制しきたためである。</t>
    <rPh sb="0" eb="2">
      <t>ショウライ</t>
    </rPh>
    <rPh sb="2" eb="4">
      <t>フタン</t>
    </rPh>
    <rPh sb="4" eb="6">
      <t>ヒリツ</t>
    </rPh>
    <rPh sb="7" eb="9">
      <t>スウチ</t>
    </rPh>
    <rPh sb="12" eb="13">
      <t>アラワ</t>
    </rPh>
    <rPh sb="19" eb="21">
      <t>ジッシツ</t>
    </rPh>
    <rPh sb="21" eb="24">
      <t>コウサイヒ</t>
    </rPh>
    <rPh sb="24" eb="26">
      <t>ヒリツ</t>
    </rPh>
    <rPh sb="27" eb="29">
      <t>ルイジ</t>
    </rPh>
    <rPh sb="29" eb="31">
      <t>ダンタイ</t>
    </rPh>
    <rPh sb="32" eb="34">
      <t>ヒカク</t>
    </rPh>
    <rPh sb="37" eb="38">
      <t>ヒク</t>
    </rPh>
    <rPh sb="39" eb="41">
      <t>スイジュン</t>
    </rPh>
    <rPh sb="45" eb="47">
      <t>キンネン</t>
    </rPh>
    <rPh sb="47" eb="48">
      <t>ヨコ</t>
    </rPh>
    <rPh sb="60" eb="63">
      <t>チホウサイ</t>
    </rPh>
    <rPh sb="64" eb="66">
      <t>ハッコウ</t>
    </rPh>
    <rPh sb="67" eb="69">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</si>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</sst>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3E73A39-4CE2-4020-A4EE-F06E3FF90C5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5DC6-4AFE-8C4A-5AF0D78FB2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414139</c:v>
                </c:pt>
                <c:pt idx="1">
                  <c:v>250168</c:v>
                </c:pt>
                <c:pt idx="2">
                  <c:v>232556</c:v>
                </c:pt>
                <c:pt idx="3">
                  <c:v>143659</c:v>
                </c:pt>
                <c:pt idx="4">
                  <c:v>273713</c:v>
                </c:pt>
              </c:numCache>
            </c:numRef>
          </c:val>
          <c:smooth val="0"/>
          <c:extLst>
            <c:ext xmlns:c16="http://schemas.microsoft.com/office/drawing/2014/chart" uri="{C3380CC4-5D6E-409C-BE32-E72D297353CC}">
              <c16:uniqueId val="{00000001-5DC6-4AFE-8C4A-5AF0D78FB23C}"/>
            </c:ext>
          </c:extLst>
        </c:ser>
        <c:dLbls>
          <c:showLegendKey val="0"/>
          <c:showVal val="0"/>
          <c:showCatName val="0"/>
          <c:showSerName val="0"/>
          <c:showPercent val="0"/>
          <c:showBubbleSize val="0"/>
        </c:dLbls>
        <c:marker val="1"/>
        <c:smooth val="0"/>
        <c:axId val="230465856"/>
        <c:axId val="120525072"/>
      </c:lineChart>
      <c:catAx>
        <c:axId val="230465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25072"/>
        <c:crosses val="autoZero"/>
        <c:auto val="1"/>
        <c:lblAlgn val="ctr"/>
        <c:lblOffset val="100"/>
        <c:tickLblSkip val="1"/>
        <c:tickMarkSkip val="1"/>
        <c:noMultiLvlLbl val="0"/>
      </c:catAx>
      <c:valAx>
        <c:axId val="12052507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465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c:v>
                </c:pt>
                <c:pt idx="1">
                  <c:v>1.39</c:v>
                </c:pt>
                <c:pt idx="2">
                  <c:v>1.1100000000000001</c:v>
                </c:pt>
                <c:pt idx="3">
                  <c:v>1.57</c:v>
                </c:pt>
                <c:pt idx="4">
                  <c:v>1.32</c:v>
                </c:pt>
              </c:numCache>
            </c:numRef>
          </c:val>
          <c:extLst>
            <c:ext xmlns:c16="http://schemas.microsoft.com/office/drawing/2014/chart" uri="{C3380CC4-5D6E-409C-BE32-E72D297353CC}">
              <c16:uniqueId val="{00000000-EB78-43DD-950A-7AFB736F60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52.34</c:v>
                </c:pt>
                <c:pt idx="1">
                  <c:v>60.53</c:v>
                </c:pt>
                <c:pt idx="2">
                  <c:v>65.73</c:v>
                </c:pt>
                <c:pt idx="3">
                  <c:v>70.790000000000006</c:v>
                </c:pt>
                <c:pt idx="4">
                  <c:v>72.83</c:v>
                </c:pt>
              </c:numCache>
            </c:numRef>
          </c:val>
          <c:extLst>
            <c:ext xmlns:c16="http://schemas.microsoft.com/office/drawing/2014/chart" uri="{C3380CC4-5D6E-409C-BE32-E72D297353CC}">
              <c16:uniqueId val="{00000001-EB78-43DD-950A-7AFB736F60B5}"/>
            </c:ext>
          </c:extLst>
        </c:ser>
        <c:dLbls>
          <c:showLegendKey val="0"/>
          <c:showVal val="0"/>
          <c:showCatName val="0"/>
          <c:showSerName val="0"/>
          <c:showPercent val="0"/>
          <c:showBubbleSize val="0"/>
        </c:dLbls>
        <c:gapWidth val="250"/>
        <c:overlap val="100"/>
        <c:axId val="120526640"/>
        <c:axId val="120527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2.4500000000000002</c:v>
                </c:pt>
                <c:pt idx="1">
                  <c:v>6.16</c:v>
                </c:pt>
                <c:pt idx="2">
                  <c:v>1.84</c:v>
                </c:pt>
                <c:pt idx="3">
                  <c:v>1.59</c:v>
                </c:pt>
                <c:pt idx="4">
                  <c:v>0.19</c:v>
                </c:pt>
              </c:numCache>
            </c:numRef>
          </c:val>
          <c:smooth val="0"/>
          <c:extLst>
            <c:ext xmlns:c16="http://schemas.microsoft.com/office/drawing/2014/chart" uri="{C3380CC4-5D6E-409C-BE32-E72D297353CC}">
              <c16:uniqueId val="{00000002-EB78-43DD-950A-7AFB736F60B5}"/>
            </c:ext>
          </c:extLst>
        </c:ser>
        <c:dLbls>
          <c:showLegendKey val="0"/>
          <c:showVal val="0"/>
          <c:showCatName val="0"/>
          <c:showSerName val="0"/>
          <c:showPercent val="0"/>
          <c:showBubbleSize val="0"/>
        </c:dLbls>
        <c:marker val="1"/>
        <c:smooth val="0"/>
        <c:axId val="120526640"/>
        <c:axId val="120527032"/>
      </c:lineChart>
      <c:catAx>
        <c:axId val="12052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527032"/>
        <c:crosses val="autoZero"/>
        <c:auto val="1"/>
        <c:lblAlgn val="ctr"/>
        <c:lblOffset val="100"/>
        <c:tickLblSkip val="1"/>
        <c:tickMarkSkip val="1"/>
        <c:noMultiLvlLbl val="0"/>
      </c:catAx>
      <c:valAx>
        <c:axId val="120527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2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AC-4A74-95CA-7A98986322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AC-4A74-95CA-7A989863221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AC-4A74-95CA-7A989863221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0AC-4A74-95CA-7A989863221E}"/>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0AC-4A74-95CA-7A989863221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0.05</c:v>
                </c:pt>
                <c:pt idx="6">
                  <c:v>#N/A</c:v>
                </c:pt>
                <c:pt idx="7">
                  <c:v>0.05</c:v>
                </c:pt>
                <c:pt idx="8">
                  <c:v>#N/A</c:v>
                </c:pt>
                <c:pt idx="9">
                  <c:v>0.05</c:v>
                </c:pt>
              </c:numCache>
            </c:numRef>
          </c:val>
          <c:extLst>
            <c:ext xmlns:c16="http://schemas.microsoft.com/office/drawing/2014/chart" uri="{C3380CC4-5D6E-409C-BE32-E72D297353CC}">
              <c16:uniqueId val="{00000005-60AC-4A74-95CA-7A989863221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0.06</c:v>
                </c:pt>
                <c:pt idx="4">
                  <c:v>#N/A</c:v>
                </c:pt>
                <c:pt idx="5">
                  <c:v>0.05</c:v>
                </c:pt>
                <c:pt idx="6">
                  <c:v>#N/A</c:v>
                </c:pt>
                <c:pt idx="7">
                  <c:v>0.06</c:v>
                </c:pt>
                <c:pt idx="8">
                  <c:v>#N/A</c:v>
                </c:pt>
                <c:pt idx="9">
                  <c:v>0.17</c:v>
                </c:pt>
              </c:numCache>
            </c:numRef>
          </c:val>
          <c:extLst>
            <c:ext xmlns:c16="http://schemas.microsoft.com/office/drawing/2014/chart" uri="{C3380CC4-5D6E-409C-BE32-E72D297353CC}">
              <c16:uniqueId val="{00000006-60AC-4A74-95CA-7A989863221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0.34</c:v>
                </c:pt>
                <c:pt idx="2">
                  <c:v>#N/A</c:v>
                </c:pt>
                <c:pt idx="3">
                  <c:v>2.82</c:v>
                </c:pt>
                <c:pt idx="4">
                  <c:v>#N/A</c:v>
                </c:pt>
                <c:pt idx="5">
                  <c:v>2</c:v>
                </c:pt>
                <c:pt idx="6">
                  <c:v>#N/A</c:v>
                </c:pt>
                <c:pt idx="7">
                  <c:v>0.52</c:v>
                </c:pt>
                <c:pt idx="8">
                  <c:v>#N/A</c:v>
                </c:pt>
                <c:pt idx="9">
                  <c:v>0.73</c:v>
                </c:pt>
              </c:numCache>
            </c:numRef>
          </c:val>
          <c:extLst>
            <c:ext xmlns:c16="http://schemas.microsoft.com/office/drawing/2014/chart" uri="{C3380CC4-5D6E-409C-BE32-E72D297353CC}">
              <c16:uniqueId val="{00000007-60AC-4A74-95CA-7A989863221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0.46</c:v>
                </c:pt>
                <c:pt idx="2">
                  <c:v>#N/A</c:v>
                </c:pt>
                <c:pt idx="3">
                  <c:v>0.48</c:v>
                </c:pt>
                <c:pt idx="4">
                  <c:v>#N/A</c:v>
                </c:pt>
                <c:pt idx="5">
                  <c:v>0.55000000000000004</c:v>
                </c:pt>
                <c:pt idx="6">
                  <c:v>#N/A</c:v>
                </c:pt>
                <c:pt idx="7">
                  <c:v>1.1100000000000001</c:v>
                </c:pt>
                <c:pt idx="8">
                  <c:v>#N/A</c:v>
                </c:pt>
                <c:pt idx="9">
                  <c:v>0.93</c:v>
                </c:pt>
              </c:numCache>
            </c:numRef>
          </c:val>
          <c:extLst>
            <c:ext xmlns:c16="http://schemas.microsoft.com/office/drawing/2014/chart" uri="{C3380CC4-5D6E-409C-BE32-E72D297353CC}">
              <c16:uniqueId val="{00000008-60AC-4A74-95CA-7A989863221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c:v>
                </c:pt>
                <c:pt idx="2">
                  <c:v>#N/A</c:v>
                </c:pt>
                <c:pt idx="3">
                  <c:v>1.39</c:v>
                </c:pt>
                <c:pt idx="4">
                  <c:v>#N/A</c:v>
                </c:pt>
                <c:pt idx="5">
                  <c:v>1.1100000000000001</c:v>
                </c:pt>
                <c:pt idx="6">
                  <c:v>#N/A</c:v>
                </c:pt>
                <c:pt idx="7">
                  <c:v>1.57</c:v>
                </c:pt>
                <c:pt idx="8">
                  <c:v>#N/A</c:v>
                </c:pt>
                <c:pt idx="9">
                  <c:v>1.32</c:v>
                </c:pt>
              </c:numCache>
            </c:numRef>
          </c:val>
          <c:extLst>
            <c:ext xmlns:c16="http://schemas.microsoft.com/office/drawing/2014/chart" uri="{C3380CC4-5D6E-409C-BE32-E72D297353CC}">
              <c16:uniqueId val="{00000009-60AC-4A74-95CA-7A989863221E}"/>
            </c:ext>
          </c:extLst>
        </c:ser>
        <c:dLbls>
          <c:showLegendKey val="0"/>
          <c:showVal val="0"/>
          <c:showCatName val="0"/>
          <c:showSerName val="0"/>
          <c:showPercent val="0"/>
          <c:showBubbleSize val="0"/>
        </c:dLbls>
        <c:gapWidth val="150"/>
        <c:overlap val="100"/>
        <c:axId val="120527816"/>
        <c:axId val="120528208"/>
      </c:barChart>
      <c:catAx>
        <c:axId val="120527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28208"/>
        <c:crosses val="autoZero"/>
        <c:auto val="1"/>
        <c:lblAlgn val="ctr"/>
        <c:lblOffset val="100"/>
        <c:tickLblSkip val="1"/>
        <c:tickMarkSkip val="1"/>
        <c:noMultiLvlLbl val="0"/>
      </c:catAx>
      <c:valAx>
        <c:axId val="12052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27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331</c:v>
                </c:pt>
                <c:pt idx="5">
                  <c:v>310</c:v>
                </c:pt>
                <c:pt idx="8">
                  <c:v>294</c:v>
                </c:pt>
                <c:pt idx="11">
                  <c:v>273</c:v>
                </c:pt>
                <c:pt idx="14">
                  <c:v>257</c:v>
                </c:pt>
              </c:numCache>
            </c:numRef>
          </c:val>
          <c:extLst>
            <c:ext xmlns:c16="http://schemas.microsoft.com/office/drawing/2014/chart" uri="{C3380CC4-5D6E-409C-BE32-E72D297353CC}">
              <c16:uniqueId val="{00000000-B479-41BC-B00E-C6142F5BB8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79-41BC-B00E-C6142F5BB8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B479-41BC-B00E-C6142F5BB8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c:v>
                </c:pt>
                <c:pt idx="3">
                  <c:v>39</c:v>
                </c:pt>
                <c:pt idx="6">
                  <c:v>27</c:v>
                </c:pt>
                <c:pt idx="9">
                  <c:v>5</c:v>
                </c:pt>
                <c:pt idx="12">
                  <c:v>3</c:v>
                </c:pt>
              </c:numCache>
            </c:numRef>
          </c:val>
          <c:extLst>
            <c:ext xmlns:c16="http://schemas.microsoft.com/office/drawing/2014/chart" uri="{C3380CC4-5D6E-409C-BE32-E72D297353CC}">
              <c16:uniqueId val="{00000003-B479-41BC-B00E-C6142F5BB8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140</c:v>
                </c:pt>
                <c:pt idx="3">
                  <c:v>141</c:v>
                </c:pt>
                <c:pt idx="6">
                  <c:v>140</c:v>
                </c:pt>
                <c:pt idx="9">
                  <c:v>131</c:v>
                </c:pt>
                <c:pt idx="12">
                  <c:v>110</c:v>
                </c:pt>
              </c:numCache>
            </c:numRef>
          </c:val>
          <c:extLst>
            <c:ext xmlns:c16="http://schemas.microsoft.com/office/drawing/2014/chart" uri="{C3380CC4-5D6E-409C-BE32-E72D297353CC}">
              <c16:uniqueId val="{00000004-B479-41BC-B00E-C6142F5BB8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79-41BC-B00E-C6142F5BB8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79-41BC-B00E-C6142F5BB8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226</c:v>
                </c:pt>
                <c:pt idx="3">
                  <c:v>204</c:v>
                </c:pt>
                <c:pt idx="6">
                  <c:v>214</c:v>
                </c:pt>
                <c:pt idx="9">
                  <c:v>222</c:v>
                </c:pt>
                <c:pt idx="12">
                  <c:v>223</c:v>
                </c:pt>
              </c:numCache>
            </c:numRef>
          </c:val>
          <c:extLst>
            <c:ext xmlns:c16="http://schemas.microsoft.com/office/drawing/2014/chart" uri="{C3380CC4-5D6E-409C-BE32-E72D297353CC}">
              <c16:uniqueId val="{00000007-B479-41BC-B00E-C6142F5BB8CE}"/>
            </c:ext>
          </c:extLst>
        </c:ser>
        <c:dLbls>
          <c:showLegendKey val="0"/>
          <c:showVal val="0"/>
          <c:showCatName val="0"/>
          <c:showSerName val="0"/>
          <c:showPercent val="0"/>
          <c:showBubbleSize val="0"/>
        </c:dLbls>
        <c:gapWidth val="100"/>
        <c:overlap val="100"/>
        <c:axId val="235596840"/>
        <c:axId val="23559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75</c:v>
                </c:pt>
                <c:pt idx="2">
                  <c:v>#N/A</c:v>
                </c:pt>
                <c:pt idx="3">
                  <c:v>#N/A</c:v>
                </c:pt>
                <c:pt idx="4">
                  <c:v>74</c:v>
                </c:pt>
                <c:pt idx="5">
                  <c:v>#N/A</c:v>
                </c:pt>
                <c:pt idx="6">
                  <c:v>#N/A</c:v>
                </c:pt>
                <c:pt idx="7">
                  <c:v>87</c:v>
                </c:pt>
                <c:pt idx="8">
                  <c:v>#N/A</c:v>
                </c:pt>
                <c:pt idx="9">
                  <c:v>#N/A</c:v>
                </c:pt>
                <c:pt idx="10">
                  <c:v>85</c:v>
                </c:pt>
                <c:pt idx="11">
                  <c:v>#N/A</c:v>
                </c:pt>
                <c:pt idx="12">
                  <c:v>#N/A</c:v>
                </c:pt>
                <c:pt idx="13">
                  <c:v>79</c:v>
                </c:pt>
                <c:pt idx="14">
                  <c:v>#N/A</c:v>
                </c:pt>
              </c:numCache>
            </c:numRef>
          </c:val>
          <c:smooth val="0"/>
          <c:extLst>
            <c:ext xmlns:c16="http://schemas.microsoft.com/office/drawing/2014/chart" uri="{C3380CC4-5D6E-409C-BE32-E72D297353CC}">
              <c16:uniqueId val="{00000008-B479-41BC-B00E-C6142F5BB8CE}"/>
            </c:ext>
          </c:extLst>
        </c:ser>
        <c:dLbls>
          <c:showLegendKey val="0"/>
          <c:showVal val="0"/>
          <c:showCatName val="0"/>
          <c:showSerName val="0"/>
          <c:showPercent val="0"/>
          <c:showBubbleSize val="0"/>
        </c:dLbls>
        <c:marker val="1"/>
        <c:smooth val="0"/>
        <c:axId val="235596840"/>
        <c:axId val="235597232"/>
      </c:lineChart>
      <c:catAx>
        <c:axId val="23559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597232"/>
        <c:crosses val="autoZero"/>
        <c:auto val="1"/>
        <c:lblAlgn val="ctr"/>
        <c:lblOffset val="100"/>
        <c:tickLblSkip val="1"/>
        <c:tickMarkSkip val="1"/>
        <c:noMultiLvlLbl val="0"/>
      </c:catAx>
      <c:valAx>
        <c:axId val="23559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59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2593</c:v>
                </c:pt>
                <c:pt idx="5">
                  <c:v>2436</c:v>
                </c:pt>
                <c:pt idx="8">
                  <c:v>2310</c:v>
                </c:pt>
                <c:pt idx="11">
                  <c:v>2286</c:v>
                </c:pt>
                <c:pt idx="14">
                  <c:v>2095</c:v>
                </c:pt>
              </c:numCache>
            </c:numRef>
          </c:val>
          <c:extLst>
            <c:ext xmlns:c16="http://schemas.microsoft.com/office/drawing/2014/chart" uri="{C3380CC4-5D6E-409C-BE32-E72D297353CC}">
              <c16:uniqueId val="{00000000-974F-4B17-9508-42DF0BBF85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c:v>
                </c:pt>
                <c:pt idx="5">
                  <c:v>38</c:v>
                </c:pt>
                <c:pt idx="8">
                  <c:v>32</c:v>
                </c:pt>
                <c:pt idx="11">
                  <c:v>25</c:v>
                </c:pt>
                <c:pt idx="14">
                  <c:v>80</c:v>
                </c:pt>
              </c:numCache>
            </c:numRef>
          </c:val>
          <c:extLst>
            <c:ext xmlns:c16="http://schemas.microsoft.com/office/drawing/2014/chart" uri="{C3380CC4-5D6E-409C-BE32-E72D297353CC}">
              <c16:uniqueId val="{00000001-974F-4B17-9508-42DF0BBF85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3230</c:v>
                </c:pt>
                <c:pt idx="5">
                  <c:v>3492</c:v>
                </c:pt>
                <c:pt idx="8">
                  <c:v>3473</c:v>
                </c:pt>
                <c:pt idx="11">
                  <c:v>3072</c:v>
                </c:pt>
                <c:pt idx="14">
                  <c:v>3277</c:v>
                </c:pt>
              </c:numCache>
            </c:numRef>
          </c:val>
          <c:extLst>
            <c:ext xmlns:c16="http://schemas.microsoft.com/office/drawing/2014/chart" uri="{C3380CC4-5D6E-409C-BE32-E72D297353CC}">
              <c16:uniqueId val="{00000002-974F-4B17-9508-42DF0BBF85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4F-4B17-9508-42DF0BBF85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4F-4B17-9508-42DF0BBF85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4F-4B17-9508-42DF0BBF85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400</c:v>
                </c:pt>
                <c:pt idx="3">
                  <c:v>397</c:v>
                </c:pt>
                <c:pt idx="6">
                  <c:v>393</c:v>
                </c:pt>
                <c:pt idx="9">
                  <c:v>391</c:v>
                </c:pt>
                <c:pt idx="12">
                  <c:v>387</c:v>
                </c:pt>
              </c:numCache>
            </c:numRef>
          </c:val>
          <c:extLst>
            <c:ext xmlns:c16="http://schemas.microsoft.com/office/drawing/2014/chart" uri="{C3380CC4-5D6E-409C-BE32-E72D297353CC}">
              <c16:uniqueId val="{00000006-974F-4B17-9508-42DF0BBF85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80</c:v>
                </c:pt>
                <c:pt idx="3">
                  <c:v>41</c:v>
                </c:pt>
                <c:pt idx="6">
                  <c:v>14</c:v>
                </c:pt>
                <c:pt idx="9">
                  <c:v>9</c:v>
                </c:pt>
                <c:pt idx="12">
                  <c:v>6</c:v>
                </c:pt>
              </c:numCache>
            </c:numRef>
          </c:val>
          <c:extLst>
            <c:ext xmlns:c16="http://schemas.microsoft.com/office/drawing/2014/chart" uri="{C3380CC4-5D6E-409C-BE32-E72D297353CC}">
              <c16:uniqueId val="{00000007-974F-4B17-9508-42DF0BBF85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1338</c:v>
                </c:pt>
                <c:pt idx="3">
                  <c:v>1284</c:v>
                </c:pt>
                <c:pt idx="6">
                  <c:v>1241</c:v>
                </c:pt>
                <c:pt idx="9">
                  <c:v>1177</c:v>
                </c:pt>
                <c:pt idx="12">
                  <c:v>1108</c:v>
                </c:pt>
              </c:numCache>
            </c:numRef>
          </c:val>
          <c:extLst>
            <c:ext xmlns:c16="http://schemas.microsoft.com/office/drawing/2014/chart" uri="{C3380CC4-5D6E-409C-BE32-E72D297353CC}">
              <c16:uniqueId val="{00000008-974F-4B17-9508-42DF0BBF85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c:v>
                </c:pt>
                <c:pt idx="3">
                  <c:v>12</c:v>
                </c:pt>
                <c:pt idx="6">
                  <c:v>5</c:v>
                </c:pt>
                <c:pt idx="9">
                  <c:v>0</c:v>
                </c:pt>
                <c:pt idx="12">
                  <c:v>8</c:v>
                </c:pt>
              </c:numCache>
            </c:numRef>
          </c:val>
          <c:extLst>
            <c:ext xmlns:c16="http://schemas.microsoft.com/office/drawing/2014/chart" uri="{C3380CC4-5D6E-409C-BE32-E72D297353CC}">
              <c16:uniqueId val="{00000009-974F-4B17-9508-42DF0BBF85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2074</c:v>
                </c:pt>
                <c:pt idx="3">
                  <c:v>2012</c:v>
                </c:pt>
                <c:pt idx="6">
                  <c:v>1987</c:v>
                </c:pt>
                <c:pt idx="9">
                  <c:v>2081</c:v>
                </c:pt>
                <c:pt idx="12">
                  <c:v>2066</c:v>
                </c:pt>
              </c:numCache>
            </c:numRef>
          </c:val>
          <c:extLst>
            <c:ext xmlns:c16="http://schemas.microsoft.com/office/drawing/2014/chart" uri="{C3380CC4-5D6E-409C-BE32-E72D297353CC}">
              <c16:uniqueId val="{0000000A-974F-4B17-9508-42DF0BBF854C}"/>
            </c:ext>
          </c:extLst>
        </c:ser>
        <c:dLbls>
          <c:showLegendKey val="0"/>
          <c:showVal val="0"/>
          <c:showCatName val="0"/>
          <c:showSerName val="0"/>
          <c:showPercent val="0"/>
          <c:showBubbleSize val="0"/>
        </c:dLbls>
        <c:gapWidth val="100"/>
        <c:overlap val="100"/>
        <c:axId val="235598408"/>
        <c:axId val="235598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4F-4B17-9508-42DF0BBF854C}"/>
            </c:ext>
          </c:extLst>
        </c:ser>
        <c:dLbls>
          <c:showLegendKey val="0"/>
          <c:showVal val="0"/>
          <c:showCatName val="0"/>
          <c:showSerName val="0"/>
          <c:showPercent val="0"/>
          <c:showBubbleSize val="0"/>
        </c:dLbls>
        <c:marker val="1"/>
        <c:smooth val="0"/>
        <c:axId val="235598408"/>
        <c:axId val="235598800"/>
      </c:lineChart>
      <c:catAx>
        <c:axId val="235598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598800"/>
        <c:crosses val="autoZero"/>
        <c:auto val="1"/>
        <c:lblAlgn val="ctr"/>
        <c:lblOffset val="100"/>
        <c:tickLblSkip val="1"/>
        <c:tickMarkSkip val="1"/>
        <c:noMultiLvlLbl val="0"/>
      </c:catAx>
      <c:valAx>
        <c:axId val="23559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598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1045</c:v>
                </c:pt>
                <c:pt idx="1">
                  <c:v>1063</c:v>
                </c:pt>
                <c:pt idx="2">
                  <c:v>1070</c:v>
                </c:pt>
              </c:numCache>
            </c:numRef>
          </c:val>
          <c:extLst>
            <c:ext xmlns:c16="http://schemas.microsoft.com/office/drawing/2014/chart" uri="{C3380CC4-5D6E-409C-BE32-E72D297353CC}">
              <c16:uniqueId val="{00000000-F65E-4745-A781-ED5A79A5AA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1131</c:v>
                </c:pt>
                <c:pt idx="1">
                  <c:v>931</c:v>
                </c:pt>
                <c:pt idx="2">
                  <c:v>931</c:v>
                </c:pt>
              </c:numCache>
            </c:numRef>
          </c:val>
          <c:extLst>
            <c:ext xmlns:c16="http://schemas.microsoft.com/office/drawing/2014/chart" uri="{C3380CC4-5D6E-409C-BE32-E72D297353CC}">
              <c16:uniqueId val="{00000001-F65E-4745-A781-ED5A79A5AA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1210</c:v>
                </c:pt>
                <c:pt idx="1">
                  <c:v>1096</c:v>
                </c:pt>
                <c:pt idx="2">
                  <c:v>1087</c:v>
                </c:pt>
              </c:numCache>
            </c:numRef>
          </c:val>
          <c:extLst>
            <c:ext xmlns:c16="http://schemas.microsoft.com/office/drawing/2014/chart" uri="{C3380CC4-5D6E-409C-BE32-E72D297353CC}">
              <c16:uniqueId val="{00000002-F65E-4745-A781-ED5A79A5AA17}"/>
            </c:ext>
          </c:extLst>
        </c:ser>
        <c:dLbls>
          <c:showLegendKey val="0"/>
          <c:showVal val="0"/>
          <c:showCatName val="0"/>
          <c:showSerName val="0"/>
          <c:showPercent val="0"/>
          <c:showBubbleSize val="0"/>
        </c:dLbls>
        <c:gapWidth val="120"/>
        <c:overlap val="100"/>
        <c:axId val="433322576"/>
        <c:axId val="433322968"/>
      </c:barChart>
      <c:catAx>
        <c:axId val="43332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3322968"/>
        <c:crosses val="autoZero"/>
        <c:auto val="1"/>
        <c:lblAlgn val="ctr"/>
        <c:lblOffset val="100"/>
        <c:tickLblSkip val="1"/>
        <c:tickMarkSkip val="1"/>
        <c:noMultiLvlLbl val="0"/>
      </c:catAx>
      <c:valAx>
        <c:axId val="433322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332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{4DB5C38E-F461-403C-A08B-96818F7E488E}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AEE-4BC7-A7E1-17A4A5760B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{C1623FCD-20A5-4C37-9B18-362A261E9179}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EE-4BC7-A7E1-17A4A5760B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{C767A3E5-66D0-4074-87C8-EB0CB92FF504}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EE-4BC7-A7E1-17A4A5760B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{526507FD-AACA-4351-B302-5D1F26518361}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EE-4BC7-A7E1-17A4A5760B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{8A25A203-A674-4D31-8D1A-C3096B15EFC1}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EE-4BC7-A7E1-17A4A5760BC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{AC0F3CAE-C8C5-4889-A642-0241E1C14D91}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AEE-4BC7-A7E1-17A4A5760BC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{579635C3-FA1C-4DC1-B303-240D364008EA}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AEE-4BC7-A7E1-17A4A5760BC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{9F2241C8-F6F6-4982-8B94-F5A6E4381B1F}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AEE-4BC7-A7E1-17A4A5760BC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{114D34A7-F65D-412E-9BCB-8A0C1DDB3897}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AEE-4BC7-A7E1-17A4A5760B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36.299999999999997</c:v>
                </c:pt>
                <c:pt idx="16">
                  <c:v>56.4</c:v>
                </c:pt>
                <c:pt idx="24">
                  <c:v>57.2</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EE-4BC7-A7E1-17A4A5760B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{355D8CB4-D284-43D3-9024-EF78D70FDF1D}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AEE-4BC7-A7E1-17A4A5760B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{224B71C2-6EFA-4737-A22F-1DE7BCAE470D}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EE-4BC7-A7E1-17A4A5760B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{1B51842E-5783-44F2-BA1F-D31118AD4FCA}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EE-4BC7-A7E1-17A4A5760B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{4EBD55CC-F3B2-40EA-9109-9DCCF1D34607}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EE-4BC7-A7E1-17A4A5760B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{DA0D617C-A0BF-42FE-908C-0B3DFAD9A428}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EE-4BC7-A7E1-17A4A5760BC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{94D37C4A-F443-460D-BDC4-F5459C189F01}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AEE-4BC7-A7E1-17A4A5760BC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{8F57E34B-1F3B-4BF1-9D84-ED8A5E3C5F4E}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AEE-4BC7-A7E1-17A4A5760BC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{B04A82F5-D66E-4898-AD5C-5502F6B17917}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AEE-4BC7-A7E1-17A4A5760BC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{E34D538E-EC6B-410B-B733-E66D1A07BD10}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AEE-4BC7-A7E1-17A4A5760B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AEE-4BC7-A7E1-17A4A5760BC8}"/>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{867CB27F-1F7A-472F-97D7-75034BA8838F}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CFC-4087-B0EF-0F1B4E2A4C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{32F40B27-C947-42F8-9C69-A06AB6899BC4}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FC-4087-B0EF-0F1B4E2A4C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{5D8579BA-F2A5-41DC-BDBD-31D2A83C3E7F}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FC-4087-B0EF-0F1B4E2A4C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{EDA87E73-6962-49DB-9595-4F6BA166C2F2}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FC-4087-B0EF-0F1B4E2A4C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{4D511963-F84E-4FCE-B090-D24A4B4F06A6}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FC-4087-B0EF-0F1B4E2A4CE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{8E13537D-BCE2-4BD3-A9D4-04ED88DC1356}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CFC-4087-B0EF-0F1B4E2A4CE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{7001A64F-A93D-4825-B861-D3BCC360CC84}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CFC-4087-B0EF-0F1B4E2A4CE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{4DBB5629-3081-4E88-888A-E25E34871A49}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CFC-4087-B0EF-0F1B4E2A4CE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{22A8B61E-1A73-41C7-8DC5-9D9015E68395}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CFC-4087-B0EF-0F1B4E2A4C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5.6</c:v>
                </c:pt>
                <c:pt idx="16">
                  <c:v>5.8</c:v>
                </c:pt>
                <c:pt idx="24">
                  <c:v>6.3</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CFC-4087-B0EF-0F1B4E2A4C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{95BDADF4-81C4-4F6B-82F3-4F19471A85E1}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CFC-4087-B0EF-0F1B4E2A4C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{963503E5-A68D-48DF-A562-8E5C20A46B2D}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FC-4087-B0EF-0F1B4E2A4C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{BE163F5C-059B-48C4-9131-30394F1BD453}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FC-4087-B0EF-0F1B4E2A4C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{E66E4FF4-B8CC-401D-9793-F4DD50277F07}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FC-4087-B0EF-0F1B4E2A4C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{4CD1FC59-211E-4A42-9BE0-BCC9FC9A3C58}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FC-4087-B0EF-0F1B4E2A4CE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{31E6C1B2-8470-418E-8866-4372767E7EBE}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CFC-4087-B0EF-0F1B4E2A4CE7}"/>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{84A3AC0F-E1F9-4622-8379-CB0208F3DCE1}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CFC-4087-B0EF-0F1B4E2A4CE7}"/>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{D797C2D2-FDE2-424C-899C-D28B4ECFB2EC}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CFC-4087-B0EF-0F1B4E2A4CE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{8F780171-6B27-4DAE-9C99-E40EF33E730A}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CFC-4087-B0EF-0F1B4E2A4C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CFC-4087-B0EF-0F1B4E2A4CE7}"/>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1,152
1,143
279.52
2,315,381
2,295,967
19,414
1,469,113
2,066,046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人口減少や全国平均を上回る高齢化比率（</a:t>
          </a:r>
          <a:r>
            <a:rPr kumimoji="1" lang="en-US" altLang="ja-JP" sz="1100">
              <a:solidFill>
                <a:schemeClr val="dk1"/>
              </a:solidFill>
              <a:effectLst/>
              <a:latin typeface="+mn-lt"/>
              <a:ea typeface="+mn-ea"/>
              <a:cs typeface="+mn-cs"/>
            </a:rPr>
            <a:t>R 2.1.1</a:t>
          </a:r>
          <a:r>
            <a:rPr kumimoji="1" lang="ja-JP" altLang="ja-JP" sz="1100">
              <a:solidFill>
                <a:schemeClr val="dk1"/>
              </a:solidFill>
              <a:effectLst/>
              <a:latin typeface="+mn-lt"/>
              <a:ea typeface="+mn-ea"/>
              <a:cs typeface="+mn-cs"/>
            </a:rPr>
            <a:t>　</a:t>
          </a:r>
          <a:r>
            <a:rPr kumimoji="1" lang="en-US" altLang="ja-JP" sz="1100">
              <a:solidFill>
                <a:srgbClr val="FF0000"/>
              </a:solidFill>
              <a:effectLst/>
              <a:latin typeface="+mn-lt"/>
              <a:ea typeface="+mn-ea"/>
              <a:cs typeface="+mn-cs"/>
            </a:rPr>
            <a:t>38.0</a:t>
          </a:r>
          <a:r>
            <a:rPr kumimoji="1" lang="ja-JP" altLang="ja-JP" sz="1100">
              <a:solidFill>
                <a:schemeClr val="dk1"/>
              </a:solidFill>
              <a:effectLst/>
              <a:latin typeface="+mn-lt"/>
              <a:ea typeface="+mn-ea"/>
              <a:cs typeface="+mn-cs"/>
            </a:rPr>
            <a:t>％）に加え、基幹産業である一次産業の担い手不足による衰退、公共事業の縮減により、個人・法人税は、大きな伸びが期待できない状況で有り、指数「</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」と自主財源に乏しく、類団平均・全国平均を下回っている状況にある。今後も指数が大きく伸びることは期待できないため、歳出の一層の適正合理化を図り、財政の健全化を図る。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7008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1694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a:t>
          </a:r>
          <a:r>
            <a:rPr kumimoji="1" lang="en-US" altLang="ja-JP" sz="1100">
              <a:solidFill>
                <a:schemeClr val="dk1"/>
              </a:solidFill>
              <a:effectLst/>
              <a:latin typeface="+mn-lt"/>
              <a:ea typeface="+mn-ea"/>
              <a:cs typeface="+mn-cs"/>
            </a:rPr>
            <a:t>81.1</a:t>
          </a:r>
          <a:r>
            <a:rPr kumimoji="1" lang="ja-JP" altLang="ja-JP" sz="1100">
              <a:solidFill>
                <a:schemeClr val="dk1"/>
              </a:solidFill>
              <a:effectLst/>
              <a:latin typeface="+mn-lt"/>
              <a:ea typeface="+mn-ea"/>
              <a:cs typeface="+mn-cs"/>
            </a:rPr>
            <a:t>」と前年度を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団平均、全国平均は依然として下回っている。今後とも事務事業の見直しを進めるとともに、全ての事務事業の優先度を点検し、優先度の低い事務事業については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37888</xdr:rowOff>
    </xdr:from>
    <xdr:to>
      <xdr:col>23</xdr:col>
      <xdr:colOff>133350</xdr:colOff>
      <xdr:row>63</xdr:row>
      <xdr:rowOff>138430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3923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96731</xdr:rowOff>
    </xdr:from>
    <xdr:to>
      <xdr:col>19</xdr:col>
      <xdr:colOff>133350</xdr:colOff>
      <xdr:row>63</xdr:row>
      <xdr:rowOff>138430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26631"/>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62</xdr:row>
      <xdr:rowOff>96731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4565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142029</xdr:rowOff>
    </xdr:from>
    <xdr:to>
      <xdr:col>11</xdr:col>
      <xdr:colOff>31750</xdr:colOff>
      <xdr:row>61</xdr:row>
      <xdr:rowOff>87206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2902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158538</xdr:rowOff>
    </xdr:from>
    <xdr:to>
      <xdr:col>23</xdr:col>
      <xdr:colOff>184150</xdr:colOff>
      <xdr:row>63</xdr:row>
      <xdr:rowOff>88688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45931</xdr:rowOff>
    </xdr:from>
    <xdr:to>
      <xdr:col>15</xdr:col>
      <xdr:colOff>133350</xdr:colOff>
      <xdr:row>62</xdr:row>
      <xdr:rowOff>147531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157708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91229</xdr:rowOff>
    </xdr:from>
    <xdr:to>
      <xdr:col>7</xdr:col>
      <xdr:colOff>31750</xdr:colOff>
      <xdr:row>61</xdr:row>
      <xdr:rowOff>21379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31556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村は約「７７</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万円」となっており、上昇傾向で推移している。この指標は小規模自治体の行政コストが高くなる傾向をしめすものである。村の場合、人件費がその大部分を占めており、これまでも経常経費の削減を実施してきているがなお一層の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54501</xdr:rowOff>
    </xdr:from>
    <xdr:to>
      <xdr:col>23</xdr:col>
      <xdr:colOff>133350</xdr:colOff>
      <xdr:row>85</xdr:row>
      <xdr:rowOff>60860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27751"/>
          <a:ext cx="8382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13426</xdr:rowOff>
    </xdr:from>
    <xdr:to>
      <xdr:col>19</xdr:col>
      <xdr:colOff>133350</xdr:colOff>
      <xdr:row>85</xdr:row>
      <xdr:rowOff>54501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86676"/>
          <a:ext cx="889000" cy="4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110832</xdr:rowOff>
    </xdr:from>
    <xdr:to>
      <xdr:col>15</xdr:col>
      <xdr:colOff>82550</xdr:colOff>
      <xdr:row>85</xdr:row>
      <xdr:rowOff>13426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12632"/>
          <a:ext cx="889000" cy="7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102499</xdr:rowOff>
    </xdr:from>
    <xdr:to>
      <xdr:col>11</xdr:col>
      <xdr:colOff>31750</xdr:colOff>
      <xdr:row>84</xdr:row>
      <xdr:rowOff>110832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04299"/>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10060</xdr:rowOff>
    </xdr:from>
    <xdr:to>
      <xdr:col>23</xdr:col>
      <xdr:colOff>184150</xdr:colOff>
      <xdr:row>85</xdr:row>
      <xdr:rowOff>111660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153587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5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3701</xdr:rowOff>
    </xdr:from>
    <xdr:to>
      <xdr:col>19</xdr:col>
      <xdr:colOff>184150</xdr:colOff>
      <xdr:row>85</xdr:row>
      <xdr:rowOff>105301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90078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63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134076</xdr:rowOff>
    </xdr:from>
    <xdr:to>
      <xdr:col>15</xdr:col>
      <xdr:colOff>133350</xdr:colOff>
      <xdr:row>85</xdr:row>
      <xdr:rowOff>64226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49003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2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60032</xdr:rowOff>
    </xdr:from>
    <xdr:to>
      <xdr:col>11</xdr:col>
      <xdr:colOff>82550</xdr:colOff>
      <xdr:row>84</xdr:row>
      <xdr:rowOff>161632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146409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4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51699</xdr:rowOff>
    </xdr:from>
    <xdr:to>
      <xdr:col>7</xdr:col>
      <xdr:colOff>31750</xdr:colOff>
      <xdr:row>84</xdr:row>
      <xdr:rowOff>153299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138076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3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類団平均を下回り、全国平均も下回っている。今後も総体的に職員給与の適正化に努める。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58843</xdr:rowOff>
    </xdr:from>
    <xdr:to>
      <xdr:col>81</xdr:col>
      <xdr:colOff>44450</xdr:colOff>
      <xdr:row>87</xdr:row>
      <xdr:rowOff>107104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7499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107104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071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93557</xdr:rowOff>
    </xdr:from>
    <xdr:to>
      <xdr:col>72</xdr:col>
      <xdr:colOff>203200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3825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87</xdr:row>
      <xdr:rowOff>42757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382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xdr:rowOff>
    </xdr:from>
    <xdr:to>
      <xdr:col>81</xdr:col>
      <xdr:colOff>95250</xdr:colOff>
      <xdr:row>87</xdr:row>
      <xdr:rowOff>109643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24570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56304</xdr:rowOff>
    </xdr:from>
    <xdr:to>
      <xdr:col>77</xdr:col>
      <xdr:colOff>95250</xdr:colOff>
      <xdr:row>87</xdr:row>
      <xdr:rowOff>157904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168081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4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154534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103734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名から</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名と</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名削減し適正化を図ってきたが、人口減少により人口千人当たりの職員数は類似団体平均を上回っている</a:t>
          </a:r>
          <a:r>
            <a:rPr kumimoji="1" lang="ja-JP" altLang="ja-JP" sz="1100">
              <a:solidFill>
                <a:schemeClr val="dk1"/>
              </a:solidFill>
              <a:effectLst/>
              <a:latin typeface="+mn-lt"/>
              <a:ea typeface="+mn-ea"/>
              <a:cs typeface="+mn-cs"/>
            </a:rPr>
            <a:t>。しかし住民サービスを低下させないようにするためには、現行職員数が最低限必要であり、現行水準を基本に退職者補充を計画的に採用し、定員並びに人事管理の適正化を図る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134076</xdr:rowOff>
    </xdr:from>
    <xdr:to>
      <xdr:col>81</xdr:col>
      <xdr:colOff>44450</xdr:colOff>
      <xdr:row>62</xdr:row>
      <xdr:rowOff>155448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63976"/>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81680</xdr:rowOff>
    </xdr:from>
    <xdr:to>
      <xdr:col>77</xdr:col>
      <xdr:colOff>44450</xdr:colOff>
      <xdr:row>62</xdr:row>
      <xdr:rowOff>134076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11580"/>
          <a:ext cx="8890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162814</xdr:rowOff>
    </xdr:from>
    <xdr:to>
      <xdr:col>72</xdr:col>
      <xdr:colOff>203200</xdr:colOff>
      <xdr:row>62</xdr:row>
      <xdr:rowOff>81680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21264"/>
          <a:ext cx="889000" cy="9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147302</xdr:rowOff>
    </xdr:from>
    <xdr:to>
      <xdr:col>68</xdr:col>
      <xdr:colOff>152400</xdr:colOff>
      <xdr:row>61</xdr:row>
      <xdr:rowOff>162814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0575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104648</xdr:rowOff>
    </xdr:from>
    <xdr:to>
      <xdr:col>81</xdr:col>
      <xdr:colOff>95250</xdr:colOff>
      <xdr:row>63</xdr:row>
      <xdr:rowOff>34798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76725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83276</xdr:rowOff>
    </xdr:from>
    <xdr:to>
      <xdr:col>77</xdr:col>
      <xdr:colOff>95250</xdr:colOff>
      <xdr:row>63</xdr:row>
      <xdr:rowOff>13426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169653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30880</xdr:rowOff>
    </xdr:from>
    <xdr:to>
      <xdr:col>73</xdr:col>
      <xdr:colOff>44450</xdr:colOff>
      <xdr:row>62</xdr:row>
      <xdr:rowOff>132480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117257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112014</xdr:rowOff>
    </xdr:from>
    <xdr:to>
      <xdr:col>68</xdr:col>
      <xdr:colOff>203200</xdr:colOff>
      <xdr:row>62</xdr:row>
      <xdr:rowOff>42164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26941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96502</xdr:rowOff>
    </xdr:from>
    <xdr:to>
      <xdr:col>64</xdr:col>
      <xdr:colOff>152400</xdr:colOff>
      <xdr:row>62</xdr:row>
      <xdr:rowOff>26652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特別会計繰出金等の純公債費が増加傾向にあり、普通会計を圧迫しているものの過去の大型事業の償還完了によ減少傾向にあるが、前年度比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％の上昇となった。主要因として地方交付税の減額が大きく今影響している。継続して許可団体の「１８％」以下とはなっているが、今後も引き続き公債費の適正化に努める。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37592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4773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18288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2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40</xdr:row>
      <xdr:rowOff>165608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139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40</xdr:row>
      <xdr:rowOff>170434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139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158242</xdr:rowOff>
    </xdr:from>
    <xdr:to>
      <xdr:col>81</xdr:col>
      <xdr:colOff>95250</xdr:colOff>
      <xdr:row>41</xdr:row>
      <xdr:rowOff>88392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3319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119634</xdr:rowOff>
    </xdr:from>
    <xdr:to>
      <xdr:col>64</xdr:col>
      <xdr:colOff>152400</xdr:colOff>
      <xdr:row>41</xdr:row>
      <xdr:rowOff>49784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59961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基金積立、大型事業の抑制による公債費の圧縮により、現在のところ指数は表れない。今後も事業実施に伴う財源の確保に努め、将来負担を先送りしない健全な財政運営に努める。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1,152
1,143
279.52
2,315,381
2,295,967
19,414
1,469,113
2,066,046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ラスパイレス指数・人件費ともに全国平均を下回っており、定員削減や退職不補充効果によるものと推測される。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今後も引き続き適正化を図る。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0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毎年、当初予算編成時に前年度予算を上限としており、平成１７年度まで右肩下がりで推移し、以前は上昇傾向で類似団体平均と同程度に推移していたが</a:t>
          </a:r>
          <a:r>
            <a:rPr kumimoji="1" lang="ja-JP" altLang="en-US" sz="1100" b="0" i="0" baseline="0">
              <a:solidFill>
                <a:schemeClr val="dk1"/>
              </a:solidFill>
              <a:effectLst/>
              <a:latin typeface="+mn-lt"/>
              <a:ea typeface="+mn-ea"/>
              <a:cs typeface="+mn-cs"/>
            </a:rPr>
            <a:t>令和元年度</a:t>
          </a:r>
          <a:r>
            <a:rPr kumimoji="1" lang="ja-JP" altLang="ja-JP" sz="1100" b="0" i="0" baseline="0">
              <a:solidFill>
                <a:schemeClr val="dk1"/>
              </a:solidFill>
              <a:effectLst/>
              <a:latin typeface="+mn-lt"/>
              <a:ea typeface="+mn-ea"/>
              <a:cs typeface="+mn-cs"/>
            </a:rPr>
            <a:t>は類団平均・全国平均を上回っている。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今後も一層のコスト削減に努めたい。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53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168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96520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96520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8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類団平均・全国平均を大きく下回っている。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今後、障害サービス費の増加や福祉医療費用の増加が見込まれる。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194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9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近年は類団平均を上回ってはいるが、横ばいで推移している。今後は、降雪量の増減や降雪時期により除雪費は増減するが、簡易水道会計の償還ピークがＨ３０</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過ぎている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xdr:rowOff>
    </xdr:from>
    <xdr:to>
      <xdr:col>82</xdr:col>
      <xdr:colOff>107950</xdr:colOff>
      <xdr:row>56</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1771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161290</xdr:rowOff>
    </xdr:from>
    <xdr:to>
      <xdr:col>78</xdr:col>
      <xdr:colOff>69850</xdr:colOff>
      <xdr:row>57</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62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57</xdr:row>
      <xdr:rowOff>16510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67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66040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137160</xdr:rowOff>
    </xdr:from>
    <xdr:to>
      <xdr:col>82</xdr:col>
      <xdr:colOff>158750</xdr:colOff>
      <xdr:row>56</xdr:row>
      <xdr:rowOff>67310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109237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110490</xdr:rowOff>
    </xdr:from>
    <xdr:to>
      <xdr:col>78</xdr:col>
      <xdr:colOff>120650</xdr:colOff>
      <xdr:row>57</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25417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9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近年は、類団平均と同程度で推移している。今後も各種団体の補助、負担について、少額助成の廃止などの見直しを行い、適正化を図る。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類団平均・全国平均を下回っており普通会計の償還残高は、新規借入の抑制により年々減少しているものの、簡水事業の統合整備により償還残高が増加している。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今後も、大型事業は極力抑制しながら、村の財政規模にあった適正な公債管理を行う。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505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142240</xdr:rowOff>
    </xdr:from>
    <xdr:to>
      <xdr:col>19</xdr:col>
      <xdr:colOff>187325</xdr:colOff>
      <xdr:row>76</xdr:row>
      <xdr:rowOff>20320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00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142240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55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123190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55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91440</xdr:rowOff>
    </xdr:from>
    <xdr:to>
      <xdr:col>15</xdr:col>
      <xdr:colOff>149225</xdr:colOff>
      <xdr:row>76</xdr:row>
      <xdr:rowOff>21589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31767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近年は、類団平均を下回っている。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全体的に類団平均を下回っているが、その他で類団平均を上回っている。</a:t>
          </a:r>
          <a:endParaRPr kumimoji="1" lang="en-US" altLang="ja-JP" sz="1100" b="0" i="0" baseline="0">
            <a:solidFill>
              <a:schemeClr val="dk1"/>
            </a:solidFill>
            <a:effectLst/>
            <a:latin typeface="+mn-lt"/>
            <a:ea typeface="+mn-ea"/>
            <a:cs typeface="+mn-cs"/>
          </a:endParaRPr>
        </a:p>
        <a:p>
          <a:pPr eaLnBrk="1" fontAlgn="auto" latinLnBrk="0" hangingPunct="1"/>
          <a:r>
            <a:rPr lang="ja-JP" altLang="en-US" sz="1100">
              <a:effectLst/>
            </a:rPr>
            <a:t>公債費以外の経常経費としては、人件費の比率が最も高くなっている。</a:t>
          </a:r>
          <a:endParaRPr lang="en-US" altLang="ja-JP" sz="11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141288</xdr:rowOff>
    </xdr:from>
    <xdr:to>
      <xdr:col>82</xdr:col>
      <xdr:colOff>107950</xdr:colOff>
      <xdr:row>77</xdr:row>
      <xdr:rowOff>52705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71488"/>
          <a:ext cx="8382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109855</xdr:rowOff>
    </xdr:from>
    <xdr:to>
      <xdr:col>78</xdr:col>
      <xdr:colOff>69850</xdr:colOff>
      <xdr:row>77</xdr:row>
      <xdr:rowOff>52705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400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15557</xdr:rowOff>
    </xdr:from>
    <xdr:to>
      <xdr:col>73</xdr:col>
      <xdr:colOff>180975</xdr:colOff>
      <xdr:row>76</xdr:row>
      <xdr:rowOff>109855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45757"/>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84138</xdr:rowOff>
    </xdr:from>
    <xdr:to>
      <xdr:col>69</xdr:col>
      <xdr:colOff>92075</xdr:colOff>
      <xdr:row>76</xdr:row>
      <xdr:rowOff>15557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42888"/>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90488</xdr:rowOff>
    </xdr:from>
    <xdr:to>
      <xdr:col>82</xdr:col>
      <xdr:colOff>158750</xdr:colOff>
      <xdr:row>77</xdr:row>
      <xdr:rowOff>20638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107015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6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xdr:rowOff>
    </xdr:from>
    <xdr:to>
      <xdr:col>78</xdr:col>
      <xdr:colOff>120650</xdr:colOff>
      <xdr:row>77</xdr:row>
      <xdr:rowOff>103505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88282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8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59055</xdr:rowOff>
    </xdr:from>
    <xdr:to>
      <xdr:col>74</xdr:col>
      <xdr:colOff>31750</xdr:colOff>
      <xdr:row>76</xdr:row>
      <xdr:rowOff>160655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145432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136207</xdr:rowOff>
    </xdr:from>
    <xdr:to>
      <xdr:col>69</xdr:col>
      <xdr:colOff>142875</xdr:colOff>
      <xdr:row>76</xdr:row>
      <xdr:rowOff>66357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76534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6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33338</xdr:rowOff>
    </xdr:from>
    <xdr:to>
      <xdr:col>65</xdr:col>
      <xdr:colOff>53975</xdr:colOff>
      <xdr:row>75</xdr:row>
      <xdr:rowOff>134938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145115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6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126343</xdr:rowOff>
    </xdr:from>
    <xdr:to>
      <xdr:col>29</xdr:col>
      <xdr:colOff>127000</xdr:colOff>
      <xdr:row>15</xdr:row>
      <xdr:rowOff>163477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45718"/>
          <a:ext cx="647700" cy="3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163477</xdr:rowOff>
    </xdr:from>
    <xdr:to>
      <xdr:col>26</xdr:col>
      <xdr:colOff>50800</xdr:colOff>
      <xdr:row>16</xdr:row>
      <xdr:rowOff>21242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82852"/>
          <a:ext cx="698500" cy="2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21242</xdr:rowOff>
    </xdr:from>
    <xdr:to>
      <xdr:col>22</xdr:col>
      <xdr:colOff>114300</xdr:colOff>
      <xdr:row>16</xdr:row>
      <xdr:rowOff>42212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12067"/>
          <a:ext cx="698500" cy="20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39086</xdr:rowOff>
    </xdr:from>
    <xdr:to>
      <xdr:col>18</xdr:col>
      <xdr:colOff>177800</xdr:colOff>
      <xdr:row>16</xdr:row>
      <xdr:rowOff>42212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829911"/>
          <a:ext cx="698500" cy="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75543</xdr:rowOff>
    </xdr:from>
    <xdr:to>
      <xdr:col>29</xdr:col>
      <xdr:colOff>177800</xdr:colOff>
      <xdr:row>16</xdr:row>
      <xdr:rowOff>5693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9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92070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3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112677</xdr:rowOff>
    </xdr:from>
    <xdr:to>
      <xdr:col>26</xdr:col>
      <xdr:colOff>101600</xdr:colOff>
      <xdr:row>16</xdr:row>
      <xdr:rowOff>42827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32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53004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0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141892</xdr:rowOff>
    </xdr:from>
    <xdr:to>
      <xdr:col>22</xdr:col>
      <xdr:colOff>165100</xdr:colOff>
      <xdr:row>16</xdr:row>
      <xdr:rowOff>72042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6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82219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162862</xdr:rowOff>
    </xdr:from>
    <xdr:to>
      <xdr:col>19</xdr:col>
      <xdr:colOff>38100</xdr:colOff>
      <xdr:row>16</xdr:row>
      <xdr:rowOff>93012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8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103189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159736</xdr:rowOff>
    </xdr:from>
    <xdr:to>
      <xdr:col>15</xdr:col>
      <xdr:colOff>101600</xdr:colOff>
      <xdr:row>16</xdr:row>
      <xdr:rowOff>89886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7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100063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4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8425</xdr:rowOff>
    </xdr:from>
    <xdr:to>
      <xdr:col>29</xdr:col>
      <xdr:colOff>127000</xdr:colOff>
      <xdr:row>35</xdr:row>
      <xdr:rowOff>36543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18775"/>
          <a:ext cx="6477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6627</xdr:rowOff>
    </xdr:from>
    <xdr:to>
      <xdr:col>26</xdr:col>
      <xdr:colOff>50800</xdr:colOff>
      <xdr:row>35</xdr:row>
      <xdr:rowOff>8425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16977"/>
          <a:ext cx="698500" cy="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6627</xdr:rowOff>
    </xdr:from>
    <xdr:to>
      <xdr:col>22</xdr:col>
      <xdr:colOff>114300</xdr:colOff>
      <xdr:row>35</xdr:row>
      <xdr:rowOff>110289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16977"/>
          <a:ext cx="698500" cy="103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102951</xdr:rowOff>
    </xdr:from>
    <xdr:to>
      <xdr:col>18</xdr:col>
      <xdr:colOff>177800</xdr:colOff>
      <xdr:row>35</xdr:row>
      <xdr:rowOff>110289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13301"/>
          <a:ext cx="698500" cy="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328643</xdr:rowOff>
    </xdr:from>
    <xdr:to>
      <xdr:col>29</xdr:col>
      <xdr:colOff>177800</xdr:colOff>
      <xdr:row>35</xdr:row>
      <xdr:rowOff>87343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9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173720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4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300525</xdr:rowOff>
    </xdr:from>
    <xdr:to>
      <xdr:col>26</xdr:col>
      <xdr:colOff>101600</xdr:colOff>
      <xdr:row>35</xdr:row>
      <xdr:rowOff>59225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6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69402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3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298727</xdr:rowOff>
    </xdr:from>
    <xdr:to>
      <xdr:col>22</xdr:col>
      <xdr:colOff>165100</xdr:colOff>
      <xdr:row>35</xdr:row>
      <xdr:rowOff>57427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66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67604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3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59489</xdr:rowOff>
    </xdr:from>
    <xdr:to>
      <xdr:col>19</xdr:col>
      <xdr:colOff>38100</xdr:colOff>
      <xdr:row>35</xdr:row>
      <xdr:rowOff>161089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6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171266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3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52151</xdr:rowOff>
    </xdr:from>
    <xdr:to>
      <xdr:col>15</xdr:col>
      <xdr:colOff>101600</xdr:colOff>
      <xdr:row>35</xdr:row>
      <xdr:rowOff>153751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6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163928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1,152
1,143
279.52
2,315,381
2,295,967
19,414
1,469,113
2,066,046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72524</xdr:rowOff>
    </xdr:from>
    <xdr:to>
      <xdr:col>24</xdr:col>
      <xdr:colOff>63500</xdr:colOff>
      <xdr:row>35</xdr:row>
      <xdr:rowOff>104309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73274"/>
          <a:ext cx="8382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104309</xdr:rowOff>
    </xdr:from>
    <xdr:to>
      <xdr:col>19</xdr:col>
      <xdr:colOff>177800</xdr:colOff>
      <xdr:row>35</xdr:row>
      <xdr:rowOff>127278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05059"/>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127278</xdr:rowOff>
    </xdr:from>
    <xdr:to>
      <xdr:col>15</xdr:col>
      <xdr:colOff>50800</xdr:colOff>
      <xdr:row>35</xdr:row>
      <xdr:rowOff>144864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28028"/>
          <a:ext cx="889000" cy="1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143005</xdr:rowOff>
    </xdr:from>
    <xdr:to>
      <xdr:col>10</xdr:col>
      <xdr:colOff>114300</xdr:colOff>
      <xdr:row>35</xdr:row>
      <xdr:rowOff>144864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143755"/>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21724</xdr:rowOff>
    </xdr:from>
    <xdr:to>
      <xdr:col>24</xdr:col>
      <xdr:colOff>114300</xdr:colOff>
      <xdr:row>35</xdr:row>
      <xdr:rowOff>123324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44601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7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53509</xdr:rowOff>
    </xdr:from>
    <xdr:to>
      <xdr:col>20</xdr:col>
      <xdr:colOff>38100</xdr:colOff>
      <xdr:row>35</xdr:row>
      <xdr:rowOff>155109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186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2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76478</xdr:rowOff>
    </xdr:from>
    <xdr:to>
      <xdr:col>15</xdr:col>
      <xdr:colOff>101600</xdr:colOff>
      <xdr:row>36</xdr:row>
      <xdr:rowOff>6628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23155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5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94064</xdr:rowOff>
    </xdr:from>
    <xdr:to>
      <xdr:col>10</xdr:col>
      <xdr:colOff>165100</xdr:colOff>
      <xdr:row>36</xdr:row>
      <xdr:rowOff>24214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40741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7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92205</xdr:rowOff>
    </xdr:from>
    <xdr:to>
      <xdr:col>6</xdr:col>
      <xdr:colOff>38100</xdr:colOff>
      <xdr:row>36</xdr:row>
      <xdr:rowOff>22355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38882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6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3064</xdr:rowOff>
    </xdr:from>
    <xdr:to>
      <xdr:col>24</xdr:col>
      <xdr:colOff>63500</xdr:colOff>
      <xdr:row>56</xdr:row>
      <xdr:rowOff>88947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04264"/>
          <a:ext cx="838200" cy="8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88947</xdr:rowOff>
    </xdr:from>
    <xdr:to>
      <xdr:col>19</xdr:col>
      <xdr:colOff>177800</xdr:colOff>
      <xdr:row>56</xdr:row>
      <xdr:rowOff>125112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90147"/>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100126</xdr:rowOff>
    </xdr:from>
    <xdr:to>
      <xdr:col>15</xdr:col>
      <xdr:colOff>50800</xdr:colOff>
      <xdr:row>56</xdr:row>
      <xdr:rowOff>125112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01326"/>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100126</xdr:rowOff>
    </xdr:from>
    <xdr:to>
      <xdr:col>10</xdr:col>
      <xdr:colOff>114300</xdr:colOff>
      <xdr:row>56</xdr:row>
      <xdr:rowOff>154515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01326"/>
          <a:ext cx="889000" cy="5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123714</xdr:rowOff>
    </xdr:from>
    <xdr:to>
      <xdr:col>24</xdr:col>
      <xdr:colOff>114300</xdr:colOff>
      <xdr:row>56</xdr:row>
      <xdr:rowOff>53864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146591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0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38147</xdr:rowOff>
    </xdr:from>
    <xdr:to>
      <xdr:col>20</xdr:col>
      <xdr:colOff>38100</xdr:colOff>
      <xdr:row>56</xdr:row>
      <xdr:rowOff>139747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156274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1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74312</xdr:rowOff>
    </xdr:from>
    <xdr:to>
      <xdr:col>15</xdr:col>
      <xdr:colOff>101600</xdr:colOff>
      <xdr:row>57</xdr:row>
      <xdr:rowOff>4462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20989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5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49326</xdr:rowOff>
    </xdr:from>
    <xdr:to>
      <xdr:col>10</xdr:col>
      <xdr:colOff>165100</xdr:colOff>
      <xdr:row>56</xdr:row>
      <xdr:rowOff>150926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167453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2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103715</xdr:rowOff>
    </xdr:from>
    <xdr:to>
      <xdr:col>6</xdr:col>
      <xdr:colOff>38100</xdr:colOff>
      <xdr:row>57</xdr:row>
      <xdr:rowOff>33865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50392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8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159044</xdr:rowOff>
    </xdr:from>
    <xdr:to>
      <xdr:col>24</xdr:col>
      <xdr:colOff>63500</xdr:colOff>
      <xdr:row>76</xdr:row>
      <xdr:rowOff>101447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846344"/>
          <a:ext cx="838200" cy="28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159044</xdr:rowOff>
    </xdr:from>
    <xdr:to>
      <xdr:col>19</xdr:col>
      <xdr:colOff>177800</xdr:colOff>
      <xdr:row>74</xdr:row>
      <xdr:rowOff>167767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846344"/>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167767</xdr:rowOff>
    </xdr:from>
    <xdr:to>
      <xdr:col>15</xdr:col>
      <xdr:colOff>50800</xdr:colOff>
      <xdr:row>76</xdr:row>
      <xdr:rowOff>129409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55067"/>
          <a:ext cx="889000" cy="30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22808</xdr:rowOff>
    </xdr:from>
    <xdr:to>
      <xdr:col>10</xdr:col>
      <xdr:colOff>114300</xdr:colOff>
      <xdr:row>76</xdr:row>
      <xdr:rowOff>129409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53008"/>
          <a:ext cx="889000" cy="10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50647</xdr:rowOff>
    </xdr:from>
    <xdr:to>
      <xdr:col>24</xdr:col>
      <xdr:colOff>114300</xdr:colOff>
      <xdr:row>76</xdr:row>
      <xdr:rowOff>152247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73523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3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108244</xdr:rowOff>
    </xdr:from>
    <xdr:to>
      <xdr:col>20</xdr:col>
      <xdr:colOff>38100</xdr:colOff>
      <xdr:row>75</xdr:row>
      <xdr:rowOff>38394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54921</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57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116967</xdr:rowOff>
    </xdr:from>
    <xdr:to>
      <xdr:col>15</xdr:col>
      <xdr:colOff>101600</xdr:colOff>
      <xdr:row>75</xdr:row>
      <xdr:rowOff>47117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63644</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57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78609</xdr:rowOff>
    </xdr:from>
    <xdr:to>
      <xdr:col>10</xdr:col>
      <xdr:colOff>165100</xdr:colOff>
      <xdr:row>77</xdr:row>
      <xdr:rowOff>8759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25285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8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143458</xdr:rowOff>
    </xdr:from>
    <xdr:to>
      <xdr:col>6</xdr:col>
      <xdr:colOff>38100</xdr:colOff>
      <xdr:row>76</xdr:row>
      <xdr:rowOff>73608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90135</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77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71917</xdr:rowOff>
    </xdr:from>
    <xdr:to>
      <xdr:col>24</xdr:col>
      <xdr:colOff>63500</xdr:colOff>
      <xdr:row>98</xdr:row>
      <xdr:rowOff>87368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74017"/>
          <a:ext cx="838200" cy="1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64647</xdr:rowOff>
    </xdr:from>
    <xdr:to>
      <xdr:col>19</xdr:col>
      <xdr:colOff>177800</xdr:colOff>
      <xdr:row>98</xdr:row>
      <xdr:rowOff>71917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6674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61711</xdr:rowOff>
    </xdr:from>
    <xdr:to>
      <xdr:col>15</xdr:col>
      <xdr:colOff>50800</xdr:colOff>
      <xdr:row>98</xdr:row>
      <xdr:rowOff>64647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63811"/>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61711</xdr:rowOff>
    </xdr:from>
    <xdr:to>
      <xdr:col>10</xdr:col>
      <xdr:colOff>114300</xdr:colOff>
      <xdr:row>98</xdr:row>
      <xdr:rowOff>74574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3811"/>
          <a:ext cx="8890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36568</xdr:rowOff>
    </xdr:from>
    <xdr:to>
      <xdr:col>24</xdr:col>
      <xdr:colOff>114300</xdr:colOff>
      <xdr:row>98</xdr:row>
      <xdr:rowOff>138168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21117</xdr:rowOff>
    </xdr:from>
    <xdr:to>
      <xdr:col>20</xdr:col>
      <xdr:colOff>38100</xdr:colOff>
      <xdr:row>98</xdr:row>
      <xdr:rowOff>122717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139244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13847</xdr:rowOff>
    </xdr:from>
    <xdr:to>
      <xdr:col>15</xdr:col>
      <xdr:colOff>101600</xdr:colOff>
      <xdr:row>98</xdr:row>
      <xdr:rowOff>115447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131974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10911</xdr:rowOff>
    </xdr:from>
    <xdr:to>
      <xdr:col>10</xdr:col>
      <xdr:colOff>165100</xdr:colOff>
      <xdr:row>98</xdr:row>
      <xdr:rowOff>112511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129038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23774</xdr:rowOff>
    </xdr:from>
    <xdr:to>
      <xdr:col>6</xdr:col>
      <xdr:colOff>38100</xdr:colOff>
      <xdr:row>98</xdr:row>
      <xdr:rowOff>125374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141901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104198</xdr:rowOff>
    </xdr:from>
    <xdr:to>
      <xdr:col>55</xdr:col>
      <xdr:colOff>0</xdr:colOff>
      <xdr:row>36</xdr:row>
      <xdr:rowOff>141532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62048"/>
          <a:ext cx="838200" cy="55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104198</xdr:rowOff>
    </xdr:from>
    <xdr:to>
      <xdr:col>50</xdr:col>
      <xdr:colOff>114300</xdr:colOff>
      <xdr:row>36</xdr:row>
      <xdr:rowOff>170255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62048"/>
          <a:ext cx="889000" cy="58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170255</xdr:rowOff>
    </xdr:from>
    <xdr:to>
      <xdr:col>45</xdr:col>
      <xdr:colOff>177800</xdr:colOff>
      <xdr:row>37</xdr:row>
      <xdr:rowOff>47888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42455"/>
          <a:ext cx="889000" cy="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10071</xdr:rowOff>
    </xdr:from>
    <xdr:to>
      <xdr:col>41</xdr:col>
      <xdr:colOff>50800</xdr:colOff>
      <xdr:row>37</xdr:row>
      <xdr:rowOff>47888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53721"/>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90732</xdr:rowOff>
    </xdr:from>
    <xdr:to>
      <xdr:col>55</xdr:col>
      <xdr:colOff>50800</xdr:colOff>
      <xdr:row>37</xdr:row>
      <xdr:rowOff>20882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113609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1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53398</xdr:rowOff>
    </xdr:from>
    <xdr:to>
      <xdr:col>50</xdr:col>
      <xdr:colOff>165100</xdr:colOff>
      <xdr:row>33</xdr:row>
      <xdr:rowOff>154998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4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119455</xdr:rowOff>
    </xdr:from>
    <xdr:to>
      <xdr:col>46</xdr:col>
      <xdr:colOff>38100</xdr:colOff>
      <xdr:row>37</xdr:row>
      <xdr:rowOff>49605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66132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6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168538</xdr:rowOff>
    </xdr:from>
    <xdr:to>
      <xdr:col>41</xdr:col>
      <xdr:colOff>101600</xdr:colOff>
      <xdr:row>37</xdr:row>
      <xdr:rowOff>98688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115215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1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130721</xdr:rowOff>
    </xdr:from>
    <xdr:to>
      <xdr:col>36</xdr:col>
      <xdr:colOff>165100</xdr:colOff>
      <xdr:row>37</xdr:row>
      <xdr:rowOff>60871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77398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7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111616</xdr:rowOff>
    </xdr:from>
    <xdr:to>
      <xdr:col>55</xdr:col>
      <xdr:colOff>0</xdr:colOff>
      <xdr:row>58</xdr:row>
      <xdr:rowOff>161166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5716"/>
          <a:ext cx="838200" cy="4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127296</xdr:rowOff>
    </xdr:from>
    <xdr:to>
      <xdr:col>50</xdr:col>
      <xdr:colOff>114300</xdr:colOff>
      <xdr:row>58</xdr:row>
      <xdr:rowOff>161166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71396"/>
          <a:ext cx="889000" cy="3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120586</xdr:rowOff>
    </xdr:from>
    <xdr:to>
      <xdr:col>45</xdr:col>
      <xdr:colOff>177800</xdr:colOff>
      <xdr:row>58</xdr:row>
      <xdr:rowOff>127296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64686"/>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58113</xdr:rowOff>
    </xdr:from>
    <xdr:to>
      <xdr:col>41</xdr:col>
      <xdr:colOff>50800</xdr:colOff>
      <xdr:row>58</xdr:row>
      <xdr:rowOff>120586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02213"/>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60816</xdr:rowOff>
    </xdr:from>
    <xdr:to>
      <xdr:col>55</xdr:col>
      <xdr:colOff>50800</xdr:colOff>
      <xdr:row>58</xdr:row>
      <xdr:rowOff>162416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20193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110366</xdr:rowOff>
    </xdr:from>
    <xdr:to>
      <xdr:col>50</xdr:col>
      <xdr:colOff>165100</xdr:colOff>
      <xdr:row>59</xdr:row>
      <xdr:rowOff>40516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31643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76496</xdr:rowOff>
    </xdr:from>
    <xdr:to>
      <xdr:col>46</xdr:col>
      <xdr:colOff>38100</xdr:colOff>
      <xdr:row>59</xdr:row>
      <xdr:rowOff>6646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169223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1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69786</xdr:rowOff>
    </xdr:from>
    <xdr:to>
      <xdr:col>41</xdr:col>
      <xdr:colOff>101600</xdr:colOff>
      <xdr:row>58</xdr:row>
      <xdr:rowOff>171386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162513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0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7313</xdr:rowOff>
    </xdr:from>
    <xdr:to>
      <xdr:col>36</xdr:col>
      <xdr:colOff>165100</xdr:colOff>
      <xdr:row>58</xdr:row>
      <xdr:rowOff>108913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125440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2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100986</xdr:rowOff>
    </xdr:from>
    <xdr:to>
      <xdr:col>55</xdr:col>
      <xdr:colOff>0</xdr:colOff>
      <xdr:row>78</xdr:row>
      <xdr:rowOff>132060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74086"/>
          <a:ext cx="8382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112812</xdr:rowOff>
    </xdr:from>
    <xdr:to>
      <xdr:col>50</xdr:col>
      <xdr:colOff>114300</xdr:colOff>
      <xdr:row>78</xdr:row>
      <xdr:rowOff>132060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5912"/>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112812</xdr:rowOff>
    </xdr:from>
    <xdr:to>
      <xdr:col>45</xdr:col>
      <xdr:colOff>177800</xdr:colOff>
      <xdr:row>78</xdr:row>
      <xdr:rowOff>125437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5912"/>
          <a:ext cx="889000" cy="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78747</xdr:rowOff>
    </xdr:from>
    <xdr:to>
      <xdr:col>41</xdr:col>
      <xdr:colOff>50800</xdr:colOff>
      <xdr:row>78</xdr:row>
      <xdr:rowOff>125437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51847"/>
          <a:ext cx="889000" cy="4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50186</xdr:rowOff>
    </xdr:from>
    <xdr:to>
      <xdr:col>55</xdr:col>
      <xdr:colOff>50800</xdr:colOff>
      <xdr:row>78</xdr:row>
      <xdr:rowOff>151786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9563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81260</xdr:rowOff>
    </xdr:from>
    <xdr:to>
      <xdr:col>50</xdr:col>
      <xdr:colOff>165100</xdr:colOff>
      <xdr:row>79</xdr:row>
      <xdr:rowOff>11410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2537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62012</xdr:rowOff>
    </xdr:from>
    <xdr:to>
      <xdr:col>46</xdr:col>
      <xdr:colOff>38100</xdr:colOff>
      <xdr:row>78</xdr:row>
      <xdr:rowOff>163612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154739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74637</xdr:rowOff>
    </xdr:from>
    <xdr:to>
      <xdr:col>41</xdr:col>
      <xdr:colOff>101600</xdr:colOff>
      <xdr:row>79</xdr:row>
      <xdr:rowOff>4787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167364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27947</xdr:rowOff>
    </xdr:from>
    <xdr:to>
      <xdr:col>36</xdr:col>
      <xdr:colOff>165100</xdr:colOff>
      <xdr:row>78</xdr:row>
      <xdr:rowOff>129547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146074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7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138295</xdr:rowOff>
    </xdr:from>
    <xdr:to>
      <xdr:col>55</xdr:col>
      <xdr:colOff>0</xdr:colOff>
      <xdr:row>98</xdr:row>
      <xdr:rowOff>28187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68945"/>
          <a:ext cx="8382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157161</xdr:rowOff>
    </xdr:from>
    <xdr:to>
      <xdr:col>50</xdr:col>
      <xdr:colOff>114300</xdr:colOff>
      <xdr:row>98</xdr:row>
      <xdr:rowOff>28187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87811"/>
          <a:ext cx="889000" cy="4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126712</xdr:rowOff>
    </xdr:from>
    <xdr:to>
      <xdr:col>45</xdr:col>
      <xdr:colOff>177800</xdr:colOff>
      <xdr:row>97</xdr:row>
      <xdr:rowOff>157161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57362"/>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118376</xdr:rowOff>
    </xdr:from>
    <xdr:to>
      <xdr:col>41</xdr:col>
      <xdr:colOff>50800</xdr:colOff>
      <xdr:row>97</xdr:row>
      <xdr:rowOff>126712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49026"/>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87495</xdr:rowOff>
    </xdr:from>
    <xdr:to>
      <xdr:col>55</xdr:col>
      <xdr:colOff>50800</xdr:colOff>
      <xdr:row>98</xdr:row>
      <xdr:rowOff>17645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110372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6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148837</xdr:rowOff>
    </xdr:from>
    <xdr:to>
      <xdr:col>50</xdr:col>
      <xdr:colOff>165100</xdr:colOff>
      <xdr:row>98</xdr:row>
      <xdr:rowOff>78987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70114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87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106361</xdr:rowOff>
    </xdr:from>
    <xdr:to>
      <xdr:col>46</xdr:col>
      <xdr:colOff>38100</xdr:colOff>
      <xdr:row>98</xdr:row>
      <xdr:rowOff>36511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3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53038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1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75912</xdr:rowOff>
    </xdr:from>
    <xdr:to>
      <xdr:col>41</xdr:col>
      <xdr:colOff>101600</xdr:colOff>
      <xdr:row>98</xdr:row>
      <xdr:rowOff>6062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22589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48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67576</xdr:rowOff>
    </xdr:from>
    <xdr:to>
      <xdr:col>36</xdr:col>
      <xdr:colOff>165100</xdr:colOff>
      <xdr:row>97</xdr:row>
      <xdr:rowOff>169176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14253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47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76929</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63479"/>
          <a:ext cx="838200" cy="2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75955</xdr:rowOff>
    </xdr:from>
    <xdr:to>
      <xdr:col>81</xdr:col>
      <xdr:colOff>50800</xdr:colOff>
      <xdr:row>39</xdr:row>
      <xdr:rowOff>76929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62505"/>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75955</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62505"/>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26129</xdr:rowOff>
    </xdr:from>
    <xdr:to>
      <xdr:col>81</xdr:col>
      <xdr:colOff>101600</xdr:colOff>
      <xdr:row>39</xdr:row>
      <xdr:rowOff>127729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144256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25155</xdr:rowOff>
    </xdr:from>
    <xdr:to>
      <xdr:col>76</xdr:col>
      <xdr:colOff>165100</xdr:colOff>
      <xdr:row>39</xdr:row>
      <xdr:rowOff>126755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143282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8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17872</xdr:rowOff>
    </xdr:from>
    <xdr:to>
      <xdr:col>85</xdr:col>
      <xdr:colOff>127000</xdr:colOff>
      <xdr:row>77</xdr:row>
      <xdr:rowOff>26397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19522"/>
          <a:ext cx="838200" cy="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26397</xdr:rowOff>
    </xdr:from>
    <xdr:to>
      <xdr:col>81</xdr:col>
      <xdr:colOff>50800</xdr:colOff>
      <xdr:row>77</xdr:row>
      <xdr:rowOff>46966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28047"/>
          <a:ext cx="889000" cy="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46966</xdr:rowOff>
    </xdr:from>
    <xdr:to>
      <xdr:col>76</xdr:col>
      <xdr:colOff>114300</xdr:colOff>
      <xdr:row>77</xdr:row>
      <xdr:rowOff>72558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48616"/>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43399</xdr:rowOff>
    </xdr:from>
    <xdr:to>
      <xdr:col>71</xdr:col>
      <xdr:colOff>177800</xdr:colOff>
      <xdr:row>77</xdr:row>
      <xdr:rowOff>72558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45049"/>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138522</xdr:rowOff>
    </xdr:from>
    <xdr:to>
      <xdr:col>85</xdr:col>
      <xdr:colOff>177800</xdr:colOff>
      <xdr:row>77</xdr:row>
      <xdr:rowOff>68672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161399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2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147047</xdr:rowOff>
    </xdr:from>
    <xdr:to>
      <xdr:col>81</xdr:col>
      <xdr:colOff>101600</xdr:colOff>
      <xdr:row>77</xdr:row>
      <xdr:rowOff>77197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93723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5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167616</xdr:rowOff>
    </xdr:from>
    <xdr:to>
      <xdr:col>76</xdr:col>
      <xdr:colOff>165100</xdr:colOff>
      <xdr:row>77</xdr:row>
      <xdr:rowOff>97766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114293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7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21758</xdr:rowOff>
    </xdr:from>
    <xdr:to>
      <xdr:col>72</xdr:col>
      <xdr:colOff>38100</xdr:colOff>
      <xdr:row>77</xdr:row>
      <xdr:rowOff>123358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139885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9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164049</xdr:rowOff>
    </xdr:from>
    <xdr:to>
      <xdr:col>67</xdr:col>
      <xdr:colOff>101600</xdr:colOff>
      <xdr:row>77</xdr:row>
      <xdr:rowOff>94199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110725</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6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94715</xdr:rowOff>
    </xdr:from>
    <xdr:to>
      <xdr:col>85</xdr:col>
      <xdr:colOff>127000</xdr:colOff>
      <xdr:row>98</xdr:row>
      <xdr:rowOff>96554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96815"/>
          <a:ext cx="8382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96554</xdr:rowOff>
    </xdr:from>
    <xdr:to>
      <xdr:col>81</xdr:col>
      <xdr:colOff>50800</xdr:colOff>
      <xdr:row>98</xdr:row>
      <xdr:rowOff>110744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98654"/>
          <a:ext cx="8890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74115</xdr:rowOff>
    </xdr:from>
    <xdr:to>
      <xdr:col>76</xdr:col>
      <xdr:colOff>114300</xdr:colOff>
      <xdr:row>98</xdr:row>
      <xdr:rowOff>110744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76215"/>
          <a:ext cx="889000" cy="3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74115</xdr:rowOff>
    </xdr:from>
    <xdr:to>
      <xdr:col>71</xdr:col>
      <xdr:colOff>177800</xdr:colOff>
      <xdr:row>98</xdr:row>
      <xdr:rowOff>101116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76215"/>
          <a:ext cx="889000" cy="2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43915</xdr:rowOff>
    </xdr:from>
    <xdr:to>
      <xdr:col>85</xdr:col>
      <xdr:colOff>177800</xdr:colOff>
      <xdr:row>98</xdr:row>
      <xdr:rowOff>145515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3292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3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45754</xdr:rowOff>
    </xdr:from>
    <xdr:to>
      <xdr:col>81</xdr:col>
      <xdr:colOff>101600</xdr:colOff>
      <xdr:row>98</xdr:row>
      <xdr:rowOff>147354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163881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59944</xdr:rowOff>
    </xdr:from>
    <xdr:to>
      <xdr:col>76</xdr:col>
      <xdr:colOff>165100</xdr:colOff>
      <xdr:row>98</xdr:row>
      <xdr:rowOff>161544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152671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23315</xdr:rowOff>
    </xdr:from>
    <xdr:to>
      <xdr:col>72</xdr:col>
      <xdr:colOff>38100</xdr:colOff>
      <xdr:row>98</xdr:row>
      <xdr:rowOff>124915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141442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0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50316</xdr:rowOff>
    </xdr:from>
    <xdr:to>
      <xdr:col>67</xdr:col>
      <xdr:colOff>101600</xdr:colOff>
      <xdr:row>98</xdr:row>
      <xdr:rowOff>151916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168443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165684</xdr:rowOff>
    </xdr:from>
    <xdr:to>
      <xdr:col>116</xdr:col>
      <xdr:colOff>63500</xdr:colOff>
      <xdr:row>55</xdr:row>
      <xdr:rowOff>68129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423984"/>
          <a:ext cx="838200" cy="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165684</xdr:rowOff>
    </xdr:from>
    <xdr:to>
      <xdr:col>111</xdr:col>
      <xdr:colOff>177800</xdr:colOff>
      <xdr:row>55</xdr:row>
      <xdr:rowOff>55785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423984"/>
          <a:ext cx="889000" cy="6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55785</xdr:rowOff>
    </xdr:from>
    <xdr:to>
      <xdr:col>107</xdr:col>
      <xdr:colOff>50800</xdr:colOff>
      <xdr:row>55</xdr:row>
      <xdr:rowOff>166922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485535"/>
          <a:ext cx="889000" cy="1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166922</xdr:rowOff>
    </xdr:from>
    <xdr:to>
      <xdr:col>102</xdr:col>
      <xdr:colOff>114300</xdr:colOff>
      <xdr:row>56</xdr:row>
      <xdr:rowOff>1588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596672"/>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17329</xdr:rowOff>
    </xdr:from>
    <xdr:to>
      <xdr:col>116</xdr:col>
      <xdr:colOff>114300</xdr:colOff>
      <xdr:row>55</xdr:row>
      <xdr:rowOff>118929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4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40206</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2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114884</xdr:rowOff>
    </xdr:from>
    <xdr:to>
      <xdr:col>112</xdr:col>
      <xdr:colOff>38100</xdr:colOff>
      <xdr:row>55</xdr:row>
      <xdr:rowOff>45034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3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61561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1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4985</xdr:rowOff>
    </xdr:from>
    <xdr:to>
      <xdr:col>107</xdr:col>
      <xdr:colOff>101600</xdr:colOff>
      <xdr:row>55</xdr:row>
      <xdr:rowOff>106585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4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123112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20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116122</xdr:rowOff>
    </xdr:from>
    <xdr:to>
      <xdr:col>102</xdr:col>
      <xdr:colOff>165100</xdr:colOff>
      <xdr:row>56</xdr:row>
      <xdr:rowOff>46272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5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62799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3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122238</xdr:rowOff>
    </xdr:from>
    <xdr:to>
      <xdr:col>98</xdr:col>
      <xdr:colOff>38100</xdr:colOff>
      <xdr:row>56</xdr:row>
      <xdr:rowOff>52388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5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68915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3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11859</xdr:rowOff>
    </xdr:from>
    <xdr:to>
      <xdr:col>116</xdr:col>
      <xdr:colOff>63500</xdr:colOff>
      <xdr:row>74</xdr:row>
      <xdr:rowOff>16511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699159"/>
          <a:ext cx="8382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128403</xdr:rowOff>
    </xdr:from>
    <xdr:to>
      <xdr:col>111</xdr:col>
      <xdr:colOff>177800</xdr:colOff>
      <xdr:row>74</xdr:row>
      <xdr:rowOff>16511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644253"/>
          <a:ext cx="889000" cy="5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128403</xdr:rowOff>
    </xdr:from>
    <xdr:to>
      <xdr:col>107</xdr:col>
      <xdr:colOff>50800</xdr:colOff>
      <xdr:row>73</xdr:row>
      <xdr:rowOff>146310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4425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146310</xdr:rowOff>
    </xdr:from>
    <xdr:to>
      <xdr:col>102</xdr:col>
      <xdr:colOff>114300</xdr:colOff>
      <xdr:row>73</xdr:row>
      <xdr:rowOff>168477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662160"/>
          <a:ext cx="889000" cy="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132509</xdr:rowOff>
    </xdr:from>
    <xdr:to>
      <xdr:col>116</xdr:col>
      <xdr:colOff>114300</xdr:colOff>
      <xdr:row>74</xdr:row>
      <xdr:rowOff>62659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155386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9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137161</xdr:rowOff>
    </xdr:from>
    <xdr:to>
      <xdr:col>112</xdr:col>
      <xdr:colOff>38100</xdr:colOff>
      <xdr:row>74</xdr:row>
      <xdr:rowOff>67311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83838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42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77603</xdr:rowOff>
    </xdr:from>
    <xdr:to>
      <xdr:col>107</xdr:col>
      <xdr:colOff>101600</xdr:colOff>
      <xdr:row>74</xdr:row>
      <xdr:rowOff>7753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24280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36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95510</xdr:rowOff>
    </xdr:from>
    <xdr:to>
      <xdr:col>102</xdr:col>
      <xdr:colOff>165100</xdr:colOff>
      <xdr:row>74</xdr:row>
      <xdr:rowOff>25660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42187</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38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117677</xdr:rowOff>
    </xdr:from>
    <xdr:to>
      <xdr:col>98</xdr:col>
      <xdr:colOff>38100</xdr:colOff>
      <xdr:row>74</xdr:row>
      <xdr:rowOff>47827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64354</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40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１，９９３</a:t>
          </a:r>
          <a:r>
            <a:rPr kumimoji="1" lang="ja-JP" altLang="ja-JP" sz="1100" b="0" i="0" baseline="0">
              <a:solidFill>
                <a:schemeClr val="dk1"/>
              </a:solidFill>
              <a:effectLst/>
              <a:latin typeface="+mn-lt"/>
              <a:ea typeface="+mn-ea"/>
              <a:cs typeface="+mn-cs"/>
            </a:rPr>
            <a:t>千円となっている。主な構成項目である人件費は、住民一人当たり３</a:t>
          </a:r>
          <a:r>
            <a:rPr kumimoji="1" lang="ja-JP" altLang="en-US" sz="1100" b="0" i="0" baseline="0">
              <a:solidFill>
                <a:schemeClr val="dk1"/>
              </a:solidFill>
              <a:effectLst/>
              <a:latin typeface="+mn-lt"/>
              <a:ea typeface="+mn-ea"/>
              <a:cs typeface="+mn-cs"/>
            </a:rPr>
            <a:t>００</a:t>
          </a:r>
          <a:r>
            <a:rPr kumimoji="1" lang="ja-JP" altLang="ja-JP" sz="1100" b="0" i="0" baseline="0">
              <a:solidFill>
                <a:schemeClr val="dk1"/>
              </a:solidFill>
              <a:effectLst/>
              <a:latin typeface="+mn-lt"/>
              <a:ea typeface="+mn-ea"/>
              <a:cs typeface="+mn-cs"/>
            </a:rPr>
            <a:t>千円となっており、平成２３年度から３００千円程度で推移してきており、高止まり傾向にある。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・維持補修費は住民一人当たり</a:t>
          </a:r>
          <a:r>
            <a:rPr kumimoji="1" lang="ja-JP" altLang="en-US" sz="1100" b="0" i="0" baseline="0">
              <a:solidFill>
                <a:schemeClr val="dk1"/>
              </a:solidFill>
              <a:effectLst/>
              <a:latin typeface="+mn-lt"/>
              <a:ea typeface="+mn-ea"/>
              <a:cs typeface="+mn-cs"/>
            </a:rPr>
            <a:t>７２</a:t>
          </a:r>
          <a:r>
            <a:rPr kumimoji="1" lang="ja-JP" altLang="ja-JP" sz="1100" b="0" i="0" baseline="0">
              <a:solidFill>
                <a:schemeClr val="dk1"/>
              </a:solidFill>
              <a:effectLst/>
              <a:latin typeface="+mn-lt"/>
              <a:ea typeface="+mn-ea"/>
              <a:cs typeface="+mn-cs"/>
            </a:rPr>
            <a:t>千円となっており、類似団体と比較しても一人当たりコストが高い状況となっている。これは、公共施設の老朽化による維持補修等費用や除雪費用の大幅な増加によるものでる。このため、修繕等の優先順位を徹底していくことで、事業費の減少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1,152
1,143
279.52
2,315,381
2,295,967
19,414
1,469,113
2,066,046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54794</xdr:rowOff>
    </xdr:from>
    <xdr:to>
      <xdr:col>24</xdr:col>
      <xdr:colOff>63500</xdr:colOff>
      <xdr:row>35</xdr:row>
      <xdr:rowOff>56566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55544"/>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56566</xdr:rowOff>
    </xdr:from>
    <xdr:to>
      <xdr:col>19</xdr:col>
      <xdr:colOff>177800</xdr:colOff>
      <xdr:row>35</xdr:row>
      <xdr:rowOff>76226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57316"/>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68891</xdr:rowOff>
    </xdr:from>
    <xdr:to>
      <xdr:col>15</xdr:col>
      <xdr:colOff>50800</xdr:colOff>
      <xdr:row>35</xdr:row>
      <xdr:rowOff>76226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69641"/>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57328</xdr:rowOff>
    </xdr:from>
    <xdr:to>
      <xdr:col>10</xdr:col>
      <xdr:colOff>114300</xdr:colOff>
      <xdr:row>35</xdr:row>
      <xdr:rowOff>68891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58078"/>
          <a:ext cx="8890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3994</xdr:rowOff>
    </xdr:from>
    <xdr:to>
      <xdr:col>24</xdr:col>
      <xdr:colOff>114300</xdr:colOff>
      <xdr:row>35</xdr:row>
      <xdr:rowOff>105594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26871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5766</xdr:rowOff>
    </xdr:from>
    <xdr:to>
      <xdr:col>20</xdr:col>
      <xdr:colOff>38100</xdr:colOff>
      <xdr:row>35</xdr:row>
      <xdr:rowOff>107366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123893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25426</xdr:rowOff>
    </xdr:from>
    <xdr:to>
      <xdr:col>15</xdr:col>
      <xdr:colOff>101600</xdr:colOff>
      <xdr:row>35</xdr:row>
      <xdr:rowOff>127026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143553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18091</xdr:rowOff>
    </xdr:from>
    <xdr:to>
      <xdr:col>10</xdr:col>
      <xdr:colOff>165100</xdr:colOff>
      <xdr:row>35</xdr:row>
      <xdr:rowOff>119691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1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136218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6528</xdr:rowOff>
    </xdr:from>
    <xdr:to>
      <xdr:col>6</xdr:col>
      <xdr:colOff>38100</xdr:colOff>
      <xdr:row>35</xdr:row>
      <xdr:rowOff>108128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124655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81060</xdr:rowOff>
    </xdr:from>
    <xdr:to>
      <xdr:col>24</xdr:col>
      <xdr:colOff>63500</xdr:colOff>
      <xdr:row>58</xdr:row>
      <xdr:rowOff>87126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25160"/>
          <a:ext cx="8382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87126</xdr:rowOff>
    </xdr:from>
    <xdr:to>
      <xdr:col>19</xdr:col>
      <xdr:colOff>177800</xdr:colOff>
      <xdr:row>58</xdr:row>
      <xdr:rowOff>94407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31226"/>
          <a:ext cx="889000" cy="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51709</xdr:rowOff>
    </xdr:from>
    <xdr:to>
      <xdr:col>15</xdr:col>
      <xdr:colOff>50800</xdr:colOff>
      <xdr:row>58</xdr:row>
      <xdr:rowOff>94407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95809"/>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51709</xdr:rowOff>
    </xdr:from>
    <xdr:to>
      <xdr:col>10</xdr:col>
      <xdr:colOff>114300</xdr:colOff>
      <xdr:row>58</xdr:row>
      <xdr:rowOff>96656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95809"/>
          <a:ext cx="889000" cy="4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30260</xdr:rowOff>
    </xdr:from>
    <xdr:to>
      <xdr:col>24</xdr:col>
      <xdr:colOff>114300</xdr:colOff>
      <xdr:row>58</xdr:row>
      <xdr:rowOff>131860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161087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36326</xdr:rowOff>
    </xdr:from>
    <xdr:to>
      <xdr:col>20</xdr:col>
      <xdr:colOff>38100</xdr:colOff>
      <xdr:row>58</xdr:row>
      <xdr:rowOff>137926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154453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5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43607</xdr:rowOff>
    </xdr:from>
    <xdr:to>
      <xdr:col>15</xdr:col>
      <xdr:colOff>101600</xdr:colOff>
      <xdr:row>58</xdr:row>
      <xdr:rowOff>145207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161734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6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909</xdr:rowOff>
    </xdr:from>
    <xdr:to>
      <xdr:col>10</xdr:col>
      <xdr:colOff>165100</xdr:colOff>
      <xdr:row>58</xdr:row>
      <xdr:rowOff>102509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119036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2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45856</xdr:rowOff>
    </xdr:from>
    <xdr:to>
      <xdr:col>6</xdr:col>
      <xdr:colOff>38100</xdr:colOff>
      <xdr:row>58</xdr:row>
      <xdr:rowOff>147456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163983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6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28453</xdr:rowOff>
    </xdr:from>
    <xdr:to>
      <xdr:col>24</xdr:col>
      <xdr:colOff>63500</xdr:colOff>
      <xdr:row>77</xdr:row>
      <xdr:rowOff>38346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30103"/>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18923</xdr:rowOff>
    </xdr:from>
    <xdr:to>
      <xdr:col>19</xdr:col>
      <xdr:colOff>177800</xdr:colOff>
      <xdr:row>77</xdr:row>
      <xdr:rowOff>38346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20573"/>
          <a:ext cx="889000" cy="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18923</xdr:rowOff>
    </xdr:from>
    <xdr:to>
      <xdr:col>15</xdr:col>
      <xdr:colOff>50800</xdr:colOff>
      <xdr:row>77</xdr:row>
      <xdr:rowOff>20245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0573"/>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86692</xdr:rowOff>
    </xdr:from>
    <xdr:to>
      <xdr:col>10</xdr:col>
      <xdr:colOff>114300</xdr:colOff>
      <xdr:row>77</xdr:row>
      <xdr:rowOff>20245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16892"/>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149103</xdr:rowOff>
    </xdr:from>
    <xdr:to>
      <xdr:col>24</xdr:col>
      <xdr:colOff>114300</xdr:colOff>
      <xdr:row>77</xdr:row>
      <xdr:rowOff>79253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158996</xdr:rowOff>
    </xdr:from>
    <xdr:to>
      <xdr:col>20</xdr:col>
      <xdr:colOff>38100</xdr:colOff>
      <xdr:row>77</xdr:row>
      <xdr:rowOff>89146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105674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6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139573</xdr:rowOff>
    </xdr:from>
    <xdr:to>
      <xdr:col>15</xdr:col>
      <xdr:colOff>101600</xdr:colOff>
      <xdr:row>77</xdr:row>
      <xdr:rowOff>69723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86249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140895</xdr:rowOff>
    </xdr:from>
    <xdr:to>
      <xdr:col>10</xdr:col>
      <xdr:colOff>165100</xdr:colOff>
      <xdr:row>77</xdr:row>
      <xdr:rowOff>71045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87572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4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35892</xdr:rowOff>
    </xdr:from>
    <xdr:to>
      <xdr:col>6</xdr:col>
      <xdr:colOff>38100</xdr:colOff>
      <xdr:row>76</xdr:row>
      <xdr:rowOff>137492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154019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4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153188</xdr:rowOff>
    </xdr:from>
    <xdr:to>
      <xdr:col>24</xdr:col>
      <xdr:colOff>63500</xdr:colOff>
      <xdr:row>95</xdr:row>
      <xdr:rowOff>30273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69488"/>
          <a:ext cx="838200" cy="4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143032</xdr:rowOff>
    </xdr:from>
    <xdr:to>
      <xdr:col>19</xdr:col>
      <xdr:colOff>177800</xdr:colOff>
      <xdr:row>95</xdr:row>
      <xdr:rowOff>30273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59332"/>
          <a:ext cx="889000" cy="5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63998</xdr:rowOff>
    </xdr:from>
    <xdr:to>
      <xdr:col>15</xdr:col>
      <xdr:colOff>50800</xdr:colOff>
      <xdr:row>94</xdr:row>
      <xdr:rowOff>143032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180298"/>
          <a:ext cx="889000" cy="7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147949</xdr:rowOff>
    </xdr:from>
    <xdr:to>
      <xdr:col>10</xdr:col>
      <xdr:colOff>114300</xdr:colOff>
      <xdr:row>94</xdr:row>
      <xdr:rowOff>63998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921349"/>
          <a:ext cx="889000" cy="25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102388</xdr:rowOff>
    </xdr:from>
    <xdr:to>
      <xdr:col>24</xdr:col>
      <xdr:colOff>114300</xdr:colOff>
      <xdr:row>95</xdr:row>
      <xdr:rowOff>32538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125265</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7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150923</xdr:rowOff>
    </xdr:from>
    <xdr:to>
      <xdr:col>20</xdr:col>
      <xdr:colOff>38100</xdr:colOff>
      <xdr:row>95</xdr:row>
      <xdr:rowOff>81073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97600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04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92232</xdr:rowOff>
    </xdr:from>
    <xdr:to>
      <xdr:col>15</xdr:col>
      <xdr:colOff>101600</xdr:colOff>
      <xdr:row>95</xdr:row>
      <xdr:rowOff>22382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38909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98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13198</xdr:rowOff>
    </xdr:from>
    <xdr:to>
      <xdr:col>10</xdr:col>
      <xdr:colOff>165100</xdr:colOff>
      <xdr:row>94</xdr:row>
      <xdr:rowOff>114798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2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131325</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90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97149</xdr:rowOff>
    </xdr:from>
    <xdr:to>
      <xdr:col>6</xdr:col>
      <xdr:colOff>38100</xdr:colOff>
      <xdr:row>93</xdr:row>
      <xdr:rowOff>27299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8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43826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64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106299</xdr:rowOff>
    </xdr:from>
    <xdr:to>
      <xdr:col>55</xdr:col>
      <xdr:colOff>0</xdr:colOff>
      <xdr:row>35</xdr:row>
      <xdr:rowOff>137287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107049"/>
          <a:ext cx="8382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106553</xdr:rowOff>
    </xdr:from>
    <xdr:to>
      <xdr:col>50</xdr:col>
      <xdr:colOff>114300</xdr:colOff>
      <xdr:row>35</xdr:row>
      <xdr:rowOff>137287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107303"/>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106553</xdr:rowOff>
    </xdr:from>
    <xdr:to>
      <xdr:col>45</xdr:col>
      <xdr:colOff>177800</xdr:colOff>
      <xdr:row>36</xdr:row>
      <xdr:rowOff>26670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107303"/>
          <a:ext cx="889000" cy="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26670</xdr:rowOff>
    </xdr:from>
    <xdr:to>
      <xdr:col>41</xdr:col>
      <xdr:colOff>50800</xdr:colOff>
      <xdr:row>36</xdr:row>
      <xdr:rowOff>90805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198870"/>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55499</xdr:rowOff>
    </xdr:from>
    <xdr:to>
      <xdr:col>55</xdr:col>
      <xdr:colOff>50800</xdr:colOff>
      <xdr:row>35</xdr:row>
      <xdr:rowOff>157099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78376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86487</xdr:rowOff>
    </xdr:from>
    <xdr:to>
      <xdr:col>50</xdr:col>
      <xdr:colOff>165100</xdr:colOff>
      <xdr:row>36</xdr:row>
      <xdr:rowOff>16637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0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33164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55753</xdr:rowOff>
    </xdr:from>
    <xdr:to>
      <xdr:col>46</xdr:col>
      <xdr:colOff>38100</xdr:colOff>
      <xdr:row>35</xdr:row>
      <xdr:rowOff>157353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2430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8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147320</xdr:rowOff>
    </xdr:from>
    <xdr:to>
      <xdr:col>41</xdr:col>
      <xdr:colOff>101600</xdr:colOff>
      <xdr:row>36</xdr:row>
      <xdr:rowOff>77470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93997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40005</xdr:rowOff>
    </xdr:from>
    <xdr:to>
      <xdr:col>36</xdr:col>
      <xdr:colOff>165100</xdr:colOff>
      <xdr:row>36</xdr:row>
      <xdr:rowOff>141605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158132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8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162692</xdr:rowOff>
    </xdr:from>
    <xdr:to>
      <xdr:col>55</xdr:col>
      <xdr:colOff>0</xdr:colOff>
      <xdr:row>58</xdr:row>
      <xdr:rowOff>1470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35342"/>
          <a:ext cx="838200" cy="1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161531</xdr:rowOff>
    </xdr:from>
    <xdr:to>
      <xdr:col>50</xdr:col>
      <xdr:colOff>114300</xdr:colOff>
      <xdr:row>57</xdr:row>
      <xdr:rowOff>162692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34181"/>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161531</xdr:rowOff>
    </xdr:from>
    <xdr:to>
      <xdr:col>45</xdr:col>
      <xdr:colOff>177800</xdr:colOff>
      <xdr:row>57</xdr:row>
      <xdr:rowOff>170648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34181"/>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170648</xdr:rowOff>
    </xdr:from>
    <xdr:to>
      <xdr:col>41</xdr:col>
      <xdr:colOff>50800</xdr:colOff>
      <xdr:row>58</xdr:row>
      <xdr:rowOff>346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43298"/>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122120</xdr:rowOff>
    </xdr:from>
    <xdr:to>
      <xdr:col>55</xdr:col>
      <xdr:colOff>50800</xdr:colOff>
      <xdr:row>58</xdr:row>
      <xdr:rowOff>52270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144997</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4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111892</xdr:rowOff>
    </xdr:from>
    <xdr:to>
      <xdr:col>50</xdr:col>
      <xdr:colOff>165100</xdr:colOff>
      <xdr:row>58</xdr:row>
      <xdr:rowOff>42042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58569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65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110731</xdr:rowOff>
    </xdr:from>
    <xdr:to>
      <xdr:col>46</xdr:col>
      <xdr:colOff>38100</xdr:colOff>
      <xdr:row>58</xdr:row>
      <xdr:rowOff>40881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57408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65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119848</xdr:rowOff>
    </xdr:from>
    <xdr:to>
      <xdr:col>41</xdr:col>
      <xdr:colOff>101600</xdr:colOff>
      <xdr:row>58</xdr:row>
      <xdr:rowOff>49998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66525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6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120996</xdr:rowOff>
    </xdr:from>
    <xdr:to>
      <xdr:col>36</xdr:col>
      <xdr:colOff>165100</xdr:colOff>
      <xdr:row>58</xdr:row>
      <xdr:rowOff>51146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67673</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6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93325</xdr:rowOff>
    </xdr:from>
    <xdr:to>
      <xdr:col>55</xdr:col>
      <xdr:colOff>0</xdr:colOff>
      <xdr:row>76</xdr:row>
      <xdr:rowOff>129360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780625"/>
          <a:ext cx="838200" cy="37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129360</xdr:rowOff>
    </xdr:from>
    <xdr:to>
      <xdr:col>50</xdr:col>
      <xdr:colOff>114300</xdr:colOff>
      <xdr:row>77</xdr:row>
      <xdr:rowOff>13574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59560"/>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99085</xdr:rowOff>
    </xdr:from>
    <xdr:to>
      <xdr:col>45</xdr:col>
      <xdr:colOff>177800</xdr:colOff>
      <xdr:row>77</xdr:row>
      <xdr:rowOff>13574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957835"/>
          <a:ext cx="889000" cy="25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99085</xdr:rowOff>
    </xdr:from>
    <xdr:to>
      <xdr:col>41</xdr:col>
      <xdr:colOff>50800</xdr:colOff>
      <xdr:row>76</xdr:row>
      <xdr:rowOff>79327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57835"/>
          <a:ext cx="889000" cy="15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42525</xdr:rowOff>
    </xdr:from>
    <xdr:to>
      <xdr:col>55</xdr:col>
      <xdr:colOff>50800</xdr:colOff>
      <xdr:row>74</xdr:row>
      <xdr:rowOff>144125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65402</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8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78560</xdr:rowOff>
    </xdr:from>
    <xdr:to>
      <xdr:col>50</xdr:col>
      <xdr:colOff>165100</xdr:colOff>
      <xdr:row>77</xdr:row>
      <xdr:rowOff>8710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25237</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88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134224</xdr:rowOff>
    </xdr:from>
    <xdr:to>
      <xdr:col>46</xdr:col>
      <xdr:colOff>38100</xdr:colOff>
      <xdr:row>77</xdr:row>
      <xdr:rowOff>64374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6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80901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3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48285</xdr:rowOff>
    </xdr:from>
    <xdr:to>
      <xdr:col>41</xdr:col>
      <xdr:colOff>101600</xdr:colOff>
      <xdr:row>75</xdr:row>
      <xdr:rowOff>149885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166412</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68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28527</xdr:rowOff>
    </xdr:from>
    <xdr:to>
      <xdr:col>36</xdr:col>
      <xdr:colOff>165100</xdr:colOff>
      <xdr:row>76</xdr:row>
      <xdr:rowOff>130127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146654</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283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31251</xdr:rowOff>
    </xdr:from>
    <xdr:to>
      <xdr:col>55</xdr:col>
      <xdr:colOff>0</xdr:colOff>
      <xdr:row>97</xdr:row>
      <xdr:rowOff>52406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61901"/>
          <a:ext cx="8382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31251</xdr:rowOff>
    </xdr:from>
    <xdr:to>
      <xdr:col>50</xdr:col>
      <xdr:colOff>114300</xdr:colOff>
      <xdr:row>97</xdr:row>
      <xdr:rowOff>98461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61901"/>
          <a:ext cx="889000" cy="6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98461</xdr:rowOff>
    </xdr:from>
    <xdr:to>
      <xdr:col>45</xdr:col>
      <xdr:colOff>177800</xdr:colOff>
      <xdr:row>98</xdr:row>
      <xdr:rowOff>12390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29111"/>
          <a:ext cx="889000" cy="8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90644</xdr:rowOff>
    </xdr:from>
    <xdr:to>
      <xdr:col>41</xdr:col>
      <xdr:colOff>50800</xdr:colOff>
      <xdr:row>98</xdr:row>
      <xdr:rowOff>12390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21294"/>
          <a:ext cx="889000" cy="9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1606</xdr:rowOff>
    </xdr:from>
    <xdr:to>
      <xdr:col>55</xdr:col>
      <xdr:colOff>50800</xdr:colOff>
      <xdr:row>97</xdr:row>
      <xdr:rowOff>103206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24483</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8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151901</xdr:rowOff>
    </xdr:from>
    <xdr:to>
      <xdr:col>50</xdr:col>
      <xdr:colOff>165100</xdr:colOff>
      <xdr:row>97</xdr:row>
      <xdr:rowOff>82051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98578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3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47661</xdr:rowOff>
    </xdr:from>
    <xdr:to>
      <xdr:col>46</xdr:col>
      <xdr:colOff>38100</xdr:colOff>
      <xdr:row>97</xdr:row>
      <xdr:rowOff>149261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7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165788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4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133040</xdr:rowOff>
    </xdr:from>
    <xdr:to>
      <xdr:col>41</xdr:col>
      <xdr:colOff>101600</xdr:colOff>
      <xdr:row>98</xdr:row>
      <xdr:rowOff>63190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79717</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53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39844</xdr:rowOff>
    </xdr:from>
    <xdr:to>
      <xdr:col>36</xdr:col>
      <xdr:colOff>165100</xdr:colOff>
      <xdr:row>97</xdr:row>
      <xdr:rowOff>141444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157971</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4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168039</xdr:rowOff>
    </xdr:from>
    <xdr:to>
      <xdr:col>85</xdr:col>
      <xdr:colOff>127000</xdr:colOff>
      <xdr:row>37</xdr:row>
      <xdr:rowOff>139292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825889"/>
          <a:ext cx="838200" cy="65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168039</xdr:rowOff>
    </xdr:from>
    <xdr:to>
      <xdr:col>81</xdr:col>
      <xdr:colOff>50800</xdr:colOff>
      <xdr:row>37</xdr:row>
      <xdr:rowOff>160458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825889"/>
          <a:ext cx="889000" cy="6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160458</xdr:rowOff>
    </xdr:from>
    <xdr:to>
      <xdr:col>76</xdr:col>
      <xdr:colOff>114300</xdr:colOff>
      <xdr:row>38</xdr:row>
      <xdr:rowOff>90046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04108"/>
          <a:ext cx="889000" cy="10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44408</xdr:rowOff>
    </xdr:from>
    <xdr:to>
      <xdr:col>71</xdr:col>
      <xdr:colOff>177800</xdr:colOff>
      <xdr:row>38</xdr:row>
      <xdr:rowOff>90046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59508"/>
          <a:ext cx="889000" cy="4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88492</xdr:rowOff>
    </xdr:from>
    <xdr:to>
      <xdr:col>85</xdr:col>
      <xdr:colOff>177800</xdr:colOff>
      <xdr:row>38</xdr:row>
      <xdr:rowOff>18642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3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111369</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117239</xdr:rowOff>
    </xdr:from>
    <xdr:to>
      <xdr:col>81</xdr:col>
      <xdr:colOff>101600</xdr:colOff>
      <xdr:row>34</xdr:row>
      <xdr:rowOff>47389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7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63916</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181795" y="555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109659</xdr:rowOff>
    </xdr:from>
    <xdr:to>
      <xdr:col>76</xdr:col>
      <xdr:colOff>165100</xdr:colOff>
      <xdr:row>38</xdr:row>
      <xdr:rowOff>39808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53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56336</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292795" y="622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39246</xdr:rowOff>
    </xdr:from>
    <xdr:to>
      <xdr:col>72</xdr:col>
      <xdr:colOff>38100</xdr:colOff>
      <xdr:row>38</xdr:row>
      <xdr:rowOff>140846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157373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2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165058</xdr:rowOff>
    </xdr:from>
    <xdr:to>
      <xdr:col>67</xdr:col>
      <xdr:colOff>101600</xdr:colOff>
      <xdr:row>38</xdr:row>
      <xdr:rowOff>95208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111735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28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125747</xdr:rowOff>
    </xdr:from>
    <xdr:to>
      <xdr:col>85</xdr:col>
      <xdr:colOff>127000</xdr:colOff>
      <xdr:row>57</xdr:row>
      <xdr:rowOff>5759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26947"/>
          <a:ext cx="838200" cy="5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157988</xdr:rowOff>
    </xdr:from>
    <xdr:to>
      <xdr:col>81</xdr:col>
      <xdr:colOff>50800</xdr:colOff>
      <xdr:row>57</xdr:row>
      <xdr:rowOff>5759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87738"/>
          <a:ext cx="889000" cy="19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157988</xdr:rowOff>
    </xdr:from>
    <xdr:to>
      <xdr:col>76</xdr:col>
      <xdr:colOff>114300</xdr:colOff>
      <xdr:row>57</xdr:row>
      <xdr:rowOff>24309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87738"/>
          <a:ext cx="889000" cy="20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103122</xdr:rowOff>
    </xdr:from>
    <xdr:to>
      <xdr:col>71</xdr:col>
      <xdr:colOff>177800</xdr:colOff>
      <xdr:row>57</xdr:row>
      <xdr:rowOff>24309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04322"/>
          <a:ext cx="8890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74947</xdr:rowOff>
    </xdr:from>
    <xdr:to>
      <xdr:col>85</xdr:col>
      <xdr:colOff>177800</xdr:colOff>
      <xdr:row>57</xdr:row>
      <xdr:rowOff>5097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7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97824</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126409</xdr:rowOff>
    </xdr:from>
    <xdr:to>
      <xdr:col>81</xdr:col>
      <xdr:colOff>101600</xdr:colOff>
      <xdr:row>57</xdr:row>
      <xdr:rowOff>56559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73086</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5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107188</xdr:rowOff>
    </xdr:from>
    <xdr:to>
      <xdr:col>76</xdr:col>
      <xdr:colOff>165100</xdr:colOff>
      <xdr:row>56</xdr:row>
      <xdr:rowOff>37338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53865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31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144959</xdr:rowOff>
    </xdr:from>
    <xdr:to>
      <xdr:col>72</xdr:col>
      <xdr:colOff>38100</xdr:colOff>
      <xdr:row>57</xdr:row>
      <xdr:rowOff>75109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91636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5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52322</xdr:rowOff>
    </xdr:from>
    <xdr:to>
      <xdr:col>67</xdr:col>
      <xdr:colOff>101600</xdr:colOff>
      <xdr:row>56</xdr:row>
      <xdr:rowOff>153922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170449</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42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76929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21479"/>
          <a:ext cx="83820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75955</xdr:rowOff>
    </xdr:from>
    <xdr:to>
      <xdr:col>81</xdr:col>
      <xdr:colOff>50800</xdr:colOff>
      <xdr:row>79</xdr:row>
      <xdr:rowOff>76929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20505"/>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75955</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20505"/>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26129</xdr:rowOff>
    </xdr:from>
    <xdr:to>
      <xdr:col>81</xdr:col>
      <xdr:colOff>101600</xdr:colOff>
      <xdr:row>79</xdr:row>
      <xdr:rowOff>127729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144256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4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25155</xdr:rowOff>
    </xdr:from>
    <xdr:to>
      <xdr:col>76</xdr:col>
      <xdr:colOff>165100</xdr:colOff>
      <xdr:row>79</xdr:row>
      <xdr:rowOff>126755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143282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34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17872</xdr:rowOff>
    </xdr:from>
    <xdr:to>
      <xdr:col>85</xdr:col>
      <xdr:colOff>127000</xdr:colOff>
      <xdr:row>97</xdr:row>
      <xdr:rowOff>26397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48522"/>
          <a:ext cx="838200" cy="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26397</xdr:rowOff>
    </xdr:from>
    <xdr:to>
      <xdr:col>81</xdr:col>
      <xdr:colOff>50800</xdr:colOff>
      <xdr:row>97</xdr:row>
      <xdr:rowOff>46966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57047"/>
          <a:ext cx="889000" cy="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46966</xdr:rowOff>
    </xdr:from>
    <xdr:to>
      <xdr:col>76</xdr:col>
      <xdr:colOff>114300</xdr:colOff>
      <xdr:row>97</xdr:row>
      <xdr:rowOff>72558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7616"/>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43399</xdr:rowOff>
    </xdr:from>
    <xdr:to>
      <xdr:col>71</xdr:col>
      <xdr:colOff>177800</xdr:colOff>
      <xdr:row>97</xdr:row>
      <xdr:rowOff>72558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74049"/>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138522</xdr:rowOff>
    </xdr:from>
    <xdr:to>
      <xdr:col>85</xdr:col>
      <xdr:colOff>177800</xdr:colOff>
      <xdr:row>97</xdr:row>
      <xdr:rowOff>68672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161399</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4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147047</xdr:rowOff>
    </xdr:from>
    <xdr:to>
      <xdr:col>81</xdr:col>
      <xdr:colOff>101600</xdr:colOff>
      <xdr:row>97</xdr:row>
      <xdr:rowOff>77197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93724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38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167616</xdr:rowOff>
    </xdr:from>
    <xdr:to>
      <xdr:col>76</xdr:col>
      <xdr:colOff>165100</xdr:colOff>
      <xdr:row>97</xdr:row>
      <xdr:rowOff>97766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114293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40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21758</xdr:rowOff>
    </xdr:from>
    <xdr:to>
      <xdr:col>72</xdr:col>
      <xdr:colOff>38100</xdr:colOff>
      <xdr:row>97</xdr:row>
      <xdr:rowOff>123358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139885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42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164049</xdr:rowOff>
    </xdr:from>
    <xdr:to>
      <xdr:col>67</xdr:col>
      <xdr:colOff>101600</xdr:colOff>
      <xdr:row>97</xdr:row>
      <xdr:rowOff>94199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2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110726</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9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98278</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13378"/>
          <a:ext cx="8382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97683</xdr:rowOff>
    </xdr:from>
    <xdr:to>
      <xdr:col>111</xdr:col>
      <xdr:colOff>177800</xdr:colOff>
      <xdr:row>38</xdr:row>
      <xdr:rowOff>98278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12783"/>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169008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8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97683</xdr:rowOff>
    </xdr:from>
    <xdr:to>
      <xdr:col>107</xdr:col>
      <xdr:colOff>50800</xdr:colOff>
      <xdr:row>38</xdr:row>
      <xdr:rowOff>121183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612783"/>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161968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121183</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63628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47478</xdr:rowOff>
    </xdr:from>
    <xdr:to>
      <xdr:col>112</xdr:col>
      <xdr:colOff>38100</xdr:colOff>
      <xdr:row>38</xdr:row>
      <xdr:rowOff>149078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165605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633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46883</xdr:rowOff>
    </xdr:from>
    <xdr:to>
      <xdr:col>107</xdr:col>
      <xdr:colOff>101600</xdr:colOff>
      <xdr:row>38</xdr:row>
      <xdr:rowOff>148483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165010</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33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70383</xdr:rowOff>
    </xdr:from>
    <xdr:to>
      <xdr:col>102</xdr:col>
      <xdr:colOff>165100</xdr:colOff>
      <xdr:row>39</xdr:row>
      <xdr:rowOff>533</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5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163110</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678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・衛生費は、住民一人当たり</a:t>
          </a:r>
          <a:r>
            <a:rPr kumimoji="1" lang="ja-JP" altLang="en-US" sz="1100" b="0" i="0" baseline="0">
              <a:solidFill>
                <a:schemeClr val="dk1"/>
              </a:solidFill>
              <a:effectLst/>
              <a:latin typeface="+mn-lt"/>
              <a:ea typeface="+mn-ea"/>
              <a:cs typeface="+mn-cs"/>
            </a:rPr>
            <a:t>２１３</a:t>
          </a:r>
          <a:r>
            <a:rPr kumimoji="1" lang="ja-JP" altLang="ja-JP" sz="1100" b="0" i="0" baseline="0">
              <a:solidFill>
                <a:schemeClr val="dk1"/>
              </a:solidFill>
              <a:effectLst/>
              <a:latin typeface="+mn-lt"/>
              <a:ea typeface="+mn-ea"/>
              <a:cs typeface="+mn-cs"/>
            </a:rPr>
            <a:t>千円となっており、類似団体平均に比べ高額となっているが初山別診療所の医師２人体制のための医師住宅備品、診療所</a:t>
          </a:r>
          <a:r>
            <a:rPr kumimoji="1" lang="ja-JP" altLang="en-US" sz="1100" b="0" i="0" baseline="0">
              <a:solidFill>
                <a:schemeClr val="dk1"/>
              </a:solidFill>
              <a:effectLst/>
              <a:latin typeface="+mn-lt"/>
              <a:ea typeface="+mn-ea"/>
              <a:cs typeface="+mn-cs"/>
            </a:rPr>
            <a:t>備品</a:t>
          </a:r>
          <a:r>
            <a:rPr kumimoji="1" lang="ja-JP" altLang="ja-JP" sz="1100" b="0" i="0" baseline="0">
              <a:solidFill>
                <a:schemeClr val="dk1"/>
              </a:solidFill>
              <a:effectLst/>
              <a:latin typeface="+mn-lt"/>
              <a:ea typeface="+mn-ea"/>
              <a:cs typeface="+mn-cs"/>
            </a:rPr>
            <a:t>の購入に伴う増加、簡易水道事業及び農業集落排水事業に係る繰出金が主な要因である。</a:t>
          </a:r>
          <a:endParaRPr lang="ja-JP" altLang="ja-JP" sz="1400">
            <a:effectLst/>
          </a:endParaRPr>
        </a:p>
        <a:p>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商工</a:t>
          </a:r>
          <a:r>
            <a:rPr kumimoji="1" lang="ja-JP" altLang="ja-JP" sz="1100" b="0" i="0" baseline="0">
              <a:solidFill>
                <a:schemeClr val="dk1"/>
              </a:solidFill>
              <a:effectLst/>
              <a:latin typeface="+mn-lt"/>
              <a:ea typeface="+mn-ea"/>
              <a:cs typeface="+mn-cs"/>
            </a:rPr>
            <a:t>費は、住民一人当たり</a:t>
          </a:r>
          <a:r>
            <a:rPr kumimoji="1" lang="ja-JP" altLang="en-US" sz="1100" b="0" i="0" baseline="0">
              <a:solidFill>
                <a:schemeClr val="dk1"/>
              </a:solidFill>
              <a:effectLst/>
              <a:latin typeface="+mn-lt"/>
              <a:ea typeface="+mn-ea"/>
              <a:cs typeface="+mn-cs"/>
            </a:rPr>
            <a:t>１８４</a:t>
          </a:r>
          <a:r>
            <a:rPr kumimoji="1" lang="ja-JP" altLang="ja-JP" sz="1100" b="0" i="0" baseline="0">
              <a:solidFill>
                <a:schemeClr val="dk1"/>
              </a:solidFill>
              <a:effectLst/>
              <a:latin typeface="+mn-lt"/>
              <a:ea typeface="+mn-ea"/>
              <a:cs typeface="+mn-cs"/>
            </a:rPr>
            <a:t>千円となっており、類似団体平均に比べ高額となっているが</a:t>
          </a:r>
          <a:r>
            <a:rPr kumimoji="1" lang="ja-JP" altLang="en-US" sz="1100" b="0" i="0" baseline="0">
              <a:solidFill>
                <a:schemeClr val="dk1"/>
              </a:solidFill>
              <a:effectLst/>
              <a:latin typeface="+mn-lt"/>
              <a:ea typeface="+mn-ea"/>
              <a:cs typeface="+mn-cs"/>
            </a:rPr>
            <a:t>村観光拠点である温泉宿泊施設の長寿命化改修事業実施</a:t>
          </a:r>
          <a:r>
            <a:rPr kumimoji="1" lang="ja-JP" altLang="ja-JP" sz="1100" b="0" i="0" baseline="0">
              <a:solidFill>
                <a:schemeClr val="dk1"/>
              </a:solidFill>
              <a:effectLst/>
              <a:latin typeface="+mn-lt"/>
              <a:ea typeface="+mn-ea"/>
              <a:cs typeface="+mn-cs"/>
            </a:rPr>
            <a:t>によるものが主な要因である。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財政調整基金残高は、近年、利子による微増だけであったため横ばい傾向であったが、</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年度は大型事業の抑制により一定額が積立られたことにより、比率の上昇がみられた。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実質収支は、標準財政規模により比率の増減が見られる。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実質単年度収支は、財政調整基金の積立額の増により比率が上昇している。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特別会計において、各年度で黒字額にバラツキがあるものの、一般会計は概ね横ばいで推移している</a:t>
          </a:r>
          <a:r>
            <a:rPr kumimoji="1" lang="ja-JP" altLang="en-US"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一般会計の元利償還金は、償還完了や新規借入の抑制等により年々減少しているが、公営企業債（簡易水道特別会計）は、横ばいの状況である。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将来負担額は、地方債現在高において、償還完了や新規借入の抑制等により近年減少していることにより、将来負担額の減少が図られている。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充当可能財源等は、財政調整基金・減債基金等により財源の確保が図られている。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北海道初山別村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積立金より取り崩し額が上回ったため。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大型事業（役場庁舎改修、一般廃棄物処理施設）が検討されており、特定財源の確保に努め、また減少傾向にある地方交付税の動向にも注視しながら的確に、計画的な運用に努める。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公共施設等整備基金：公共施設等整備事業の実施に要する資金に充てるため。</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国鉄羽幌線代替輸送確保基金：国鉄羽幌線廃止に伴う代替輸送事業の財政需要に充てるため。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国鉄羽幌線代替輸送確保基金</a:t>
          </a:r>
          <a:r>
            <a:rPr kumimoji="1" lang="ja-JP" altLang="en-US" sz="1300" b="0" i="0" u="none" strike="noStrike" kern="0" cap="none" spc="0" normalizeH="0" baseline="0" noProof="0">
              <a:ln>
                <a:noFill/>
              </a:ln>
              <a:solidFill>
                <a:prstClr val="black"/>
              </a:solidFill>
              <a:effectLst/>
              <a:uLnTx/>
              <a:uFillTx/>
              <a:latin typeface="+mn-lt"/>
              <a:ea typeface="+mn-ea"/>
              <a:cs typeface="+mn-cs"/>
            </a:rPr>
            <a:t>：バス路線維持のための補助、及び高校通学定期運賃補助のため取り崩し。</a:t>
          </a:r>
          <a:endParaRPr kumimoji="0" lang="ja-JP" altLang="ja-JP" sz="13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公共施設等整備基金</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mn-lt"/>
              <a:ea typeface="+mn-ea"/>
              <a:cs typeface="+mn-cs"/>
            </a:rPr>
            <a:t>想定されている大型</a:t>
          </a:r>
          <a:r>
            <a:rPr kumimoji="1" lang="ja-JP" altLang="en-US" sz="1300" b="0" i="0" u="none" strike="noStrike" kern="0" cap="none" spc="0" normalizeH="0" baseline="0" noProof="0">
              <a:ln>
                <a:noFill/>
              </a:ln>
              <a:solidFill>
                <a:prstClr val="black"/>
              </a:solidFill>
              <a:effectLst/>
              <a:uLnTx/>
              <a:uFillTx/>
              <a:latin typeface="+mn-lt"/>
              <a:ea typeface="+mn-ea"/>
              <a:cs typeface="+mn-cs"/>
            </a:rPr>
            <a:t>事業</a:t>
          </a:r>
          <a:r>
            <a:rPr kumimoji="1" lang="ja-JP" altLang="ja-JP" sz="1300" b="0" i="0" u="none" strike="noStrike" kern="0" cap="none" spc="0" normalizeH="0" baseline="0" noProof="0">
              <a:ln>
                <a:noFill/>
              </a:ln>
              <a:solidFill>
                <a:prstClr val="black"/>
              </a:solidFill>
              <a:effectLst/>
              <a:uLnTx/>
              <a:uFillTx/>
              <a:latin typeface="+mn-lt"/>
              <a:ea typeface="+mn-ea"/>
              <a:cs typeface="+mn-cs"/>
            </a:rPr>
            <a:t>の</a:t>
          </a:r>
          <a:r>
            <a:rPr kumimoji="1" lang="ja-JP" altLang="en-US" sz="1300" b="0" i="0" u="none" strike="noStrike" kern="0" cap="none" spc="0" normalizeH="0" baseline="0" noProof="0">
              <a:ln>
                <a:noFill/>
              </a:ln>
              <a:solidFill>
                <a:prstClr val="black"/>
              </a:solidFill>
              <a:effectLst/>
              <a:uLnTx/>
              <a:uFillTx/>
              <a:latin typeface="+mn-lt"/>
              <a:ea typeface="+mn-ea"/>
              <a:cs typeface="+mn-cs"/>
            </a:rPr>
            <a:t>実施のため</a:t>
          </a:r>
          <a:r>
            <a:rPr kumimoji="1" lang="ja-JP" altLang="ja-JP" sz="1300" b="0" i="0" u="none" strike="noStrike" kern="0" cap="none" spc="0" normalizeH="0" baseline="0" noProof="0">
              <a:ln>
                <a:noFill/>
              </a:ln>
              <a:solidFill>
                <a:prstClr val="black"/>
              </a:solidFill>
              <a:effectLst/>
              <a:uLnTx/>
              <a:uFillTx/>
              <a:latin typeface="+mn-lt"/>
              <a:ea typeface="+mn-ea"/>
              <a:cs typeface="+mn-cs"/>
            </a:rPr>
            <a:t>計画的な運用に努める。</a:t>
          </a:r>
          <a:endParaRPr kumimoji="0" lang="ja-JP" altLang="ja-JP" sz="13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国鉄羽幌線代替輸送確保基金</a:t>
          </a:r>
          <a:r>
            <a:rPr kumimoji="1" lang="ja-JP" altLang="en-US" sz="1300" b="0" i="0" u="none" strike="noStrike" kern="0" cap="none" spc="0" normalizeH="0" baseline="0" noProof="0">
              <a:ln>
                <a:noFill/>
              </a:ln>
              <a:solidFill>
                <a:prstClr val="black"/>
              </a:solidFill>
              <a:effectLst/>
              <a:uLnTx/>
              <a:uFillTx/>
              <a:latin typeface="+mn-lt"/>
              <a:ea typeface="+mn-ea"/>
              <a:cs typeface="+mn-cs"/>
            </a:rPr>
            <a:t>：代替輸送事業の財政需要に充てるため</a:t>
          </a:r>
          <a:r>
            <a:rPr kumimoji="1" lang="ja-JP" altLang="ja-JP" sz="1300" b="0" i="0" u="none" strike="noStrike" kern="0" cap="none" spc="0" normalizeH="0" baseline="0" noProof="0">
              <a:ln>
                <a:noFill/>
              </a:ln>
              <a:solidFill>
                <a:prstClr val="black"/>
              </a:solidFill>
              <a:effectLst/>
              <a:uLnTx/>
              <a:uFillTx/>
              <a:latin typeface="+mn-lt"/>
              <a:ea typeface="+mn-ea"/>
              <a:cs typeface="+mn-cs"/>
            </a:rPr>
            <a:t>計画的な運用に努める。</a:t>
          </a:r>
          <a:endParaRPr kumimoji="0" lang="ja-JP" altLang="ja-JP" sz="13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地方交付税交付額の決定により積立金が増額となった。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減少傾向にある</a:t>
          </a:r>
          <a:r>
            <a:rPr kumimoji="1" lang="ja-JP" altLang="en-US" sz="1300" b="0" i="0" u="none" strike="noStrike" kern="0" cap="none" spc="0" normalizeH="0" baseline="0" noProof="0">
              <a:ln>
                <a:noFill/>
              </a:ln>
              <a:solidFill>
                <a:prstClr val="black"/>
              </a:solidFill>
              <a:effectLst/>
              <a:uLnTx/>
              <a:uFillTx/>
              <a:latin typeface="+mn-lt"/>
              <a:ea typeface="+mn-ea"/>
              <a:cs typeface="+mn-cs"/>
            </a:rPr>
            <a:t>地方</a:t>
          </a:r>
          <a:r>
            <a:rPr kumimoji="1" lang="ja-JP" altLang="ja-JP" sz="1300" b="0" i="0" u="none" strike="noStrike" kern="0" cap="none" spc="0" normalizeH="0" baseline="0" noProof="0">
              <a:ln>
                <a:noFill/>
              </a:ln>
              <a:solidFill>
                <a:prstClr val="black"/>
              </a:solidFill>
              <a:effectLst/>
              <a:uLnTx/>
              <a:uFillTx/>
              <a:latin typeface="+mn-lt"/>
              <a:ea typeface="+mn-ea"/>
              <a:cs typeface="+mn-cs"/>
            </a:rPr>
            <a:t>交付税の動向にも注視しながら的確に、計画的な運用に努める。</a:t>
          </a:r>
          <a:endParaRPr kumimoji="0" lang="ja-JP" altLang="ja-JP" sz="1300" b="0" i="0" u="none" strike="noStrike" kern="0" cap="none" spc="0" normalizeH="0" baseline="0" noProof="0">
            <a:ln>
              <a:noFill/>
            </a:ln>
            <a:solidFill>
              <a:prstClr val="black"/>
            </a:solidFill>
            <a:effectLst/>
            <a:uLnTx/>
            <a:uFillTx/>
            <a:latin typeface="+mn-lt"/>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減少傾向にある交付税の動向にも注視しながら的確に、計画的な運用に努める。</a:t>
          </a:r>
          <a:endParaRPr kumimoji="0" lang="ja-JP" altLang="ja-JP" sz="1300" b="0" i="0" u="none" strike="noStrike" kern="0" cap="none" spc="0" normalizeH="0" baseline="0" noProof="0">
            <a:ln>
              <a:noFill/>
            </a:ln>
            <a:solidFill>
              <a:prstClr val="black"/>
            </a:solidFill>
            <a:effectLst/>
            <a:uLnTx/>
            <a:uFillTx/>
            <a:latin typeface="+mn-lt"/>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1962E09-75FD-4F1B-B55A-6CB36437E3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AAB4E2-D0FD-48F5-98A3-E758ECD6B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14F815B-553C-464D-9FD0-E6456C0EBC32}"/>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ACBC355-71EC-4118-ADF0-8B8EE0F5C909}"/>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04D4667-178C-42B9-9477-55BFD7D05322}"/>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247B9CB-037B-45C8-8FBA-E018D188B98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923D8EF-58A7-40A0-B8F6-820BB0C71C61}"/>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6A323D5-6145-46F7-88C7-C3834A0B8F6E}"/>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F09E632-C91D-4054-A1E3-A22E9950A138}"/>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45FF7B6-FC78-4EEE-83A9-174477A3A7A6}"/>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711C093-F9BE-4A4A-AE58-B447F9843D34}"/>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65872AF-C787-4D7F-A816-49699D56899A}"/>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B08934D-8400-4E98-ADBC-1A35A1158C8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B55953C-66F1-424A-BE92-374579221F8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1D632EC-ACAB-4DB3-98D5-14AAB561766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FFF56F4-D816-4D0C-9322-4DE584CD6AE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5F06C53-A98D-46B2-A40D-96F25F1C080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0CA6614-9C62-49B2-9BFF-C8235F9F64C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B3ACCF3-9359-461A-B1E9-C2767871E4A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80BA63D-4A51-443A-A863-4F3FAB2DED4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882E0F3-1FAF-4C9F-9F0A-0A07B00EEEB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E4D4A05-1B0C-4C02-850D-6AF96B151EB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1,152
1,143
279.52
2,315,381
2,295,967
19,414
1,469,113
2,066,046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607CB2C-8DD0-4518-80D5-4F171972533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C5B3DCD-A5B7-41AB-B6F8-AAF64D2BF4A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37238E6-8F26-459B-B748-79CC3FDB783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B5B4B26-A6E5-42C1-83E8-6A0E4E40271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A99C627-FDBD-434B-98C0-A6D901D3C56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3F018A1-2D78-4A6C-A669-3AC33AE20D0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492890D-77A3-47EC-8E1C-C47F432ACFD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37CD248-E06A-4257-95CE-702D0FE9833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B0D3707-CC92-4234-BA10-A5EAB476443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D698760-3C76-402A-A19B-C5F5CF13F7F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992B267-A988-4C7E-AEFC-A9AFEB33730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BF498F1-5DF7-4A58-94AA-E4D6EFF3DE5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C04D40B-0184-40F7-ABE6-393BBDB95C6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BD0BA73-61DA-4A4A-83FF-6F2A91ADB0C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FFC1007-A3A2-4B24-9E8B-9AF745C82F9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8993720-01EA-495A-93F5-A5281B0B9B1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0F7F610-DAD6-4AF1-89CB-46BCDA5D794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F9A10AF-4639-4793-8178-542B82B1730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C534A5D-5B25-4DC3-B900-112C8D807C5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4C54656-17EA-41DD-9635-F67B080ABB76}"/>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62E16B8-0129-429F-B322-82BE6F8ABAB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7A5F7D7-389D-40B9-9536-D039A0D771F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045318F-B878-4316-999E-7656DD9CAFC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9A20E39-AA6B-454B-B2CC-FF8641FF9D4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2A862E2-DFA2-467E-9CEA-9ACFF2E4049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9415138-88A5-4A10-876D-9112D234412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EB77D31-D92B-4B80-B066-9481C0E6556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8F44DEC-38FF-4CE3-AD76-1154CDD3651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6E3762D-E12D-41FF-8DCB-FCE1E2687FE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4BA34E6-6B4D-4B69-A1B9-D06B13985C2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295F91A-CDF3-4092-86C8-FE3B899539F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D0B5AFF-4E48-4C1B-ADA5-CF3B24C340A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4FD701A-B627-4CEA-87FE-3063E6ADE50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AA3AFC1-2A14-48B0-8DC7-BC0DE4D3B7A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F2A5AA8-EFFB-48A0-AFDB-6BD0708E03D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有形固定資産減価償却率は類似団体内の平均水準にあり、今後は各公共施設等について個別施設計画を策定するなどし、適切な維持管理を進め、又、老朽化施設の集約化・複合化・除去を進めていく。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0635F6F-2FC6-4D2F-B175-05F43183D07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056B2F0-8E0E-4EA6-B0D2-0A550EEF24D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E9171E49-62BF-4B15-A926-DEC1D046461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93F107D9-9790-4EFE-B07B-B2B9D915BE82}"/>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20780C6-DCFC-4C16-80B9-326C1822362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BE1A6959-6D78-4E2E-BAD3-64F30631C9EE}"/>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D3D3934-3844-4C05-81E4-F26DE53BBEC2}"/>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F6BB7FB-AFCF-4599-B33E-D05EF0684964}"/>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D6BEE1E1-5A5A-475C-A0FD-B32AADC3A2BB}"/>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99D3A787-03DD-4A7F-AAE6-AA973FD9E295}"/>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05482AF-9FCC-4F96-A379-D3599AF552F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1237149F-6617-47C3-8EBE-83B3E2139E16}"/>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B251325-5CE3-4D78-AEB4-ABE37C3302E1}"/>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7E31E1BD-5C2F-4372-85B9-DD5E7DC5702A}"/>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2621A5F8-A16A-4451-AB1B-2899F996CD3E}"/>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928F2D72-3A28-41B5-A93D-42D7D03EAD7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933E09D-3975-411D-B748-618123FB490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E097789-55EB-4A8C-9628-605E612737E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CA06FDF6-73AA-4AF7-B621-2A613ED8BDF7}"/>
            </a:ext>
          </a:extLst>
        </xdr:cNvPr>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F9A6C4DB-0D8A-4A95-9936-55D41F415468}"/>
            </a:ext>
          </a:extLst>
        </xdr:cNvPr>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CA600775-2BFE-4EA0-B72A-C30EF321FF95}"/>
            </a:ext>
          </a:extLst>
        </xdr:cNvPr>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1F61615E-3C01-4D5C-BBEF-F330FD532B3C}"/>
            </a:ext>
          </a:extLst>
        </xdr:cNvPr>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06F998C3-0674-460E-A165-CB71BBC424B7}"/>
            </a:ext>
          </a:extLst>
        </xdr:cNvPr>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id="{ED34CF37-FB2C-4D8C-9135-FE5E8D3E7BA9}"/>
            </a:ext>
          </a:extLst>
        </xdr:cNvPr>
        <xdr:cNvSpPr txBox="1"/>
      </xdr:nvSpPr>
      <xdr:spPr>
        <a:xfrm>
          <a:off x="4813300" y="5327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DB2ED593-FB00-4B35-8C30-8D19D2B18F6E}"/>
            </a:ext>
          </a:extLst>
        </xdr:cNvPr>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4CEEE346-3BF1-4466-A172-1D7B012A89EE}"/>
            </a:ext>
          </a:extLst>
        </xdr:cNvPr>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77810FD1-4680-413A-A027-1CC9D0CCD40D}"/>
            </a:ext>
          </a:extLst>
        </xdr:cNvPr>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3189E189-3EA4-4C00-881B-6F7620CAB928}"/>
            </a:ext>
          </a:extLst>
        </xdr:cNvPr>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BA4E3F49-3866-4BA3-8035-983F83BC7B96}"/>
            </a:ext>
          </a:extLst>
        </xdr:cNvPr>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47273D8-CE2D-46DB-BB76-2731AEBCCE5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DB5DA6C-7140-4FF8-83F8-38BF51F2A1E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C322285-3DC4-4312-A2AC-9A9454EC90B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F33A343-1413-43EC-A1A8-775DAAD634B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19BE485-56E2-4C11-B01F-C45DE5EDD03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93" name="楕円 92">
          <a:extLst>
            <a:ext uri="{FF2B5EF4-FFF2-40B4-BE49-F238E27FC236}">
              <a16:creationId xmlns:a16="http://schemas.microsoft.com/office/drawing/2014/main" id="{B4BA8073-F2A2-4695-9687-4A891CE282BA}"/>
            </a:ext>
          </a:extLst>
        </xdr:cNvPr>
        <xdr:cNvSpPr/>
      </xdr:nvSpPr>
      <xdr:spPr>
        <a:xfrm>
          <a:off x="47117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26052</xdr:rowOff>
    </xdr:from>
    <xdr:ext cx="405111" cy="259045"/>
    <xdr:sp macro="" textlink="">
      <xdr:nvSpPr>
        <xdr:cNvPr id="94" name="有形固定資産減価償却率該当値テキスト">
          <a:extLst>
            <a:ext uri="{FF2B5EF4-FFF2-40B4-BE49-F238E27FC236}">
              <a16:creationId xmlns:a16="http://schemas.microsoft.com/office/drawing/2014/main" id="{009FDF55-5984-4BE4-89CB-30D5FE73FB8D}"/>
            </a:ext>
          </a:extLst>
        </xdr:cNvPr>
        <xdr:cNvSpPr txBox="1"/>
      </xdr:nvSpPr>
      <xdr:spPr>
        <a:xfrm>
          <a:off x="4813300" y="51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134529</xdr:rowOff>
    </xdr:from>
    <xdr:to>
      <xdr:col>19</xdr:col>
      <xdr:colOff>187325</xdr:colOff>
      <xdr:row>31</xdr:row>
      <xdr:rowOff>64679</xdr:rowOff>
    </xdr:to>
    <xdr:sp macro="" textlink="">
      <xdr:nvSpPr>
        <xdr:cNvPr id="95" name="楕円 94">
          <a:extLst>
            <a:ext uri="{FF2B5EF4-FFF2-40B4-BE49-F238E27FC236}">
              <a16:creationId xmlns:a16="http://schemas.microsoft.com/office/drawing/2014/main" id="{14E41739-0D8B-47A4-84C7-73199DCB6EB2}"/>
            </a:ext>
          </a:extLst>
        </xdr:cNvPr>
        <xdr:cNvSpPr/>
      </xdr:nvSpPr>
      <xdr:spPr>
        <a:xfrm>
          <a:off x="4000500" y="52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13879</xdr:rowOff>
    </xdr:from>
    <xdr:to>
      <xdr:col>23</xdr:col>
      <xdr:colOff>85725</xdr:colOff>
      <xdr:row>31</xdr:row>
      <xdr:rowOff>53975</xdr:rowOff>
    </xdr:to>
    <xdr:cxnSp macro="">
      <xdr:nvCxnSpPr>
        <xdr:cNvPr id="96" name="直線コネクタ 95">
          <a:extLst>
            <a:ext uri="{FF2B5EF4-FFF2-40B4-BE49-F238E27FC236}">
              <a16:creationId xmlns:a16="http://schemas.microsoft.com/office/drawing/2014/main" id="{B6E19DCB-5E39-4F13-9B38-D381AACE8710}"/>
            </a:ext>
          </a:extLst>
        </xdr:cNvPr>
        <xdr:cNvCxnSpPr/>
      </xdr:nvCxnSpPr>
      <xdr:spPr>
        <a:xfrm>
          <a:off x="4051300" y="5328829"/>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7" name="楕円 96">
          <a:extLst>
            <a:ext uri="{FF2B5EF4-FFF2-40B4-BE49-F238E27FC236}">
              <a16:creationId xmlns:a16="http://schemas.microsoft.com/office/drawing/2014/main" id="{9B8B624A-36A5-457C-A51F-D20CB8408E5A}"/>
            </a:ext>
          </a:extLst>
        </xdr:cNvPr>
        <xdr:cNvSpPr/>
      </xdr:nvSpPr>
      <xdr:spPr>
        <a:xfrm>
          <a:off x="3238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13879</xdr:rowOff>
    </xdr:to>
    <xdr:cxnSp macro="">
      <xdr:nvCxnSpPr>
        <xdr:cNvPr id="98" name="直線コネクタ 97">
          <a:extLst>
            <a:ext uri="{FF2B5EF4-FFF2-40B4-BE49-F238E27FC236}">
              <a16:creationId xmlns:a16="http://schemas.microsoft.com/office/drawing/2014/main" id="{5FDE4554-FD41-4660-8C23-50D97688971E}"/>
            </a:ext>
          </a:extLst>
        </xdr:cNvPr>
        <xdr:cNvCxnSpPr/>
      </xdr:nvCxnSpPr>
      <xdr:spPr>
        <a:xfrm>
          <a:off x="3289300" y="5304155"/>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4264</xdr:rowOff>
    </xdr:from>
    <xdr:to>
      <xdr:col>11</xdr:col>
      <xdr:colOff>187325</xdr:colOff>
      <xdr:row>27</xdr:row>
      <xdr:rowOff>105864</xdr:rowOff>
    </xdr:to>
    <xdr:sp macro="" textlink="">
      <xdr:nvSpPr>
        <xdr:cNvPr id="99" name="楕円 98">
          <a:extLst>
            <a:ext uri="{FF2B5EF4-FFF2-40B4-BE49-F238E27FC236}">
              <a16:creationId xmlns:a16="http://schemas.microsoft.com/office/drawing/2014/main" id="{9C944627-09E8-4574-8E86-59034492107B}"/>
            </a:ext>
          </a:extLst>
        </xdr:cNvPr>
        <xdr:cNvSpPr/>
      </xdr:nvSpPr>
      <xdr:spPr>
        <a:xfrm>
          <a:off x="2476500" y="46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55064</xdr:rowOff>
    </xdr:from>
    <xdr:to>
      <xdr:col>15</xdr:col>
      <xdr:colOff>136525</xdr:colOff>
      <xdr:row>30</xdr:row>
      <xdr:rowOff>160655</xdr:rowOff>
    </xdr:to>
    <xdr:cxnSp macro="">
      <xdr:nvCxnSpPr>
        <xdr:cNvPr id="100" name="直線コネクタ 99">
          <a:extLst>
            <a:ext uri="{FF2B5EF4-FFF2-40B4-BE49-F238E27FC236}">
              <a16:creationId xmlns:a16="http://schemas.microsoft.com/office/drawing/2014/main" id="{C2FB38E9-1F9F-460D-8272-470F845335D0}"/>
            </a:ext>
          </a:extLst>
        </xdr:cNvPr>
        <xdr:cNvCxnSpPr/>
      </xdr:nvCxnSpPr>
      <xdr:spPr>
        <a:xfrm>
          <a:off x="2527300" y="4684214"/>
          <a:ext cx="762000" cy="6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29664</xdr:rowOff>
    </xdr:from>
    <xdr:to>
      <xdr:col>7</xdr:col>
      <xdr:colOff>187325</xdr:colOff>
      <xdr:row>30</xdr:row>
      <xdr:rowOff>131264</xdr:rowOff>
    </xdr:to>
    <xdr:sp macro="" textlink="">
      <xdr:nvSpPr>
        <xdr:cNvPr id="101" name="楕円 100">
          <a:extLst>
            <a:ext uri="{FF2B5EF4-FFF2-40B4-BE49-F238E27FC236}">
              <a16:creationId xmlns:a16="http://schemas.microsoft.com/office/drawing/2014/main" id="{85D8881A-971C-4E02-BC11-3CC0FB475D09}"/>
            </a:ext>
          </a:extLst>
        </xdr:cNvPr>
        <xdr:cNvSpPr/>
      </xdr:nvSpPr>
      <xdr:spPr>
        <a:xfrm>
          <a:off x="1714500" y="51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55064</xdr:rowOff>
    </xdr:from>
    <xdr:to>
      <xdr:col>11</xdr:col>
      <xdr:colOff>136525</xdr:colOff>
      <xdr:row>30</xdr:row>
      <xdr:rowOff>80464</xdr:rowOff>
    </xdr:to>
    <xdr:cxnSp macro="">
      <xdr:nvCxnSpPr>
        <xdr:cNvPr id="102" name="直線コネクタ 101">
          <a:extLst>
            <a:ext uri="{FF2B5EF4-FFF2-40B4-BE49-F238E27FC236}">
              <a16:creationId xmlns:a16="http://schemas.microsoft.com/office/drawing/2014/main" id="{7C2CA90F-A45A-4F40-A009-72DD63952A43}"/>
            </a:ext>
          </a:extLst>
        </xdr:cNvPr>
        <xdr:cNvCxnSpPr/>
      </xdr:nvCxnSpPr>
      <xdr:spPr>
        <a:xfrm flipV="1">
          <a:off x="1765300" y="4684214"/>
          <a:ext cx="762000" cy="53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id="{D6D6ABF4-A6B2-4836-9424-0429431B13A3}"/>
            </a:ext>
          </a:extLst>
        </xdr:cNvPr>
        <xdr:cNvSpPr txBox="1"/>
      </xdr:nvSpPr>
      <xdr:spPr>
        <a:xfrm>
          <a:off x="3836044" y="5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id="{C7BFB5B7-51BF-49EB-B69F-6452D373F74D}"/>
            </a:ext>
          </a:extLst>
        </xdr:cNvPr>
        <xdr:cNvSpPr txBox="1"/>
      </xdr:nvSpPr>
      <xdr:spPr>
        <a:xfrm>
          <a:off x="3086744" y="538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id="{03B1AB05-0092-450A-932A-88B2C78300AF}"/>
            </a:ext>
          </a:extLst>
        </xdr:cNvPr>
        <xdr:cNvSpPr txBox="1"/>
      </xdr:nvSpPr>
      <xdr:spPr>
        <a:xfrm>
          <a:off x="2324744"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a:extLst>
            <a:ext uri="{FF2B5EF4-FFF2-40B4-BE49-F238E27FC236}">
              <a16:creationId xmlns:a16="http://schemas.microsoft.com/office/drawing/2014/main" id="{4253F9E4-0E57-4716-B09E-EB0597A28E3E}"/>
            </a:ext>
          </a:extLst>
        </xdr:cNvPr>
        <xdr:cNvSpPr txBox="1"/>
      </xdr:nvSpPr>
      <xdr:spPr>
        <a:xfrm>
          <a:off x="1562744" y="527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81206</xdr:rowOff>
    </xdr:from>
    <xdr:ext cx="405111" cy="259045"/>
    <xdr:sp macro="" textlink="">
      <xdr:nvSpPr>
        <xdr:cNvPr id="107" name="n_1mainValue有形固定資産減価償却率">
          <a:extLst>
            <a:ext uri="{FF2B5EF4-FFF2-40B4-BE49-F238E27FC236}">
              <a16:creationId xmlns:a16="http://schemas.microsoft.com/office/drawing/2014/main" id="{580CADDF-45CD-4108-A8FD-1EC4A2620D56}"/>
            </a:ext>
          </a:extLst>
        </xdr:cNvPr>
        <xdr:cNvSpPr txBox="1"/>
      </xdr:nvSpPr>
      <xdr:spPr>
        <a:xfrm>
          <a:off x="38360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8" name="n_2mainValue有形固定資産減価償却率">
          <a:extLst>
            <a:ext uri="{FF2B5EF4-FFF2-40B4-BE49-F238E27FC236}">
              <a16:creationId xmlns:a16="http://schemas.microsoft.com/office/drawing/2014/main" id="{46A77BBE-1863-4143-B54A-621CC7F05D85}"/>
            </a:ext>
          </a:extLst>
        </xdr:cNvPr>
        <xdr:cNvSpPr txBox="1"/>
      </xdr:nvSpPr>
      <xdr:spPr>
        <a:xfrm>
          <a:off x="30867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122391</xdr:rowOff>
    </xdr:from>
    <xdr:ext cx="405111" cy="259045"/>
    <xdr:sp macro="" textlink="">
      <xdr:nvSpPr>
        <xdr:cNvPr id="109" name="n_3mainValue有形固定資産減価償却率">
          <a:extLst>
            <a:ext uri="{FF2B5EF4-FFF2-40B4-BE49-F238E27FC236}">
              <a16:creationId xmlns:a16="http://schemas.microsoft.com/office/drawing/2014/main" id="{70256377-F925-4264-90EB-441150025FC2}"/>
            </a:ext>
          </a:extLst>
        </xdr:cNvPr>
        <xdr:cNvSpPr txBox="1"/>
      </xdr:nvSpPr>
      <xdr:spPr>
        <a:xfrm>
          <a:off x="2324744" y="440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147791</xdr:rowOff>
    </xdr:from>
    <xdr:ext cx="405111" cy="259045"/>
    <xdr:sp macro="" textlink="">
      <xdr:nvSpPr>
        <xdr:cNvPr id="110" name="n_4mainValue有形固定資産減価償却率">
          <a:extLst>
            <a:ext uri="{FF2B5EF4-FFF2-40B4-BE49-F238E27FC236}">
              <a16:creationId xmlns:a16="http://schemas.microsoft.com/office/drawing/2014/main" id="{12CAD3BF-B1E0-42B4-B9BA-62704DC4018D}"/>
            </a:ext>
          </a:extLst>
        </xdr:cNvPr>
        <xdr:cNvSpPr txBox="1"/>
      </xdr:nvSpPr>
      <xdr:spPr>
        <a:xfrm>
          <a:off x="1562744" y="494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437E1CAC-B0F7-439D-B487-5845DE6D3F6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C2F3144-DA7C-4D0A-B89F-0A7B5F33CFE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1684944D-DE6A-4241-A40A-0CF3CEF83981}"/>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5F2A82F1-D6E2-4E07-8932-0E37701399C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FB5D94D2-A3E0-41DE-A2B8-D32EE3A4E61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6741367-79C0-4CDE-8C96-436599534AE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A38F236A-EA85-45AA-BEEB-267CBD0FCA9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172EF0E-5B26-42E7-9070-37E66D78506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19A1AFF-21F8-467F-B51C-D2D25264A63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2DF1C7B-A7D7-482F-A189-DBD9352513B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C532BF5-88B2-4C9E-91FA-CE9C08540C9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659F9E8A-5BDC-4F80-85CB-8008526D1EC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3F9B6196-9CE4-4F2E-9DC3-E59BEBEC0E3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地方債の発行を抑制してきた結果、債務償還比率は低くなっている。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C4DF007-5054-4D7B-A3E2-00B0DEF55FC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F14E45DB-226D-4648-8344-60F3AC173A0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8CDA3DC-8BF4-44E3-A248-0F5E48742B1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4B3807FF-A387-4FE9-865C-C107B5C43282}"/>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B71411BC-CE61-4EAD-82EE-B63B1B17F68E}"/>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D9DBCD60-6E48-4299-A2E2-561DEAEB6B53}"/>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4D87562E-DF5D-459B-B3FE-69D142BDE29D}"/>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B9393873-F4F3-44F0-9F46-E38A30EC810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92C775C0-AC65-4E25-8E5E-225CAAA967F2}"/>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38070B8F-E138-4520-9B15-68F769B4FB13}"/>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DC42C9F2-80DD-4C83-AA29-6479AF5AB7E1}"/>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BABCA7DF-1300-433C-9CE2-5FA9C5D16F43}"/>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79A93055-DDED-466B-A231-9CDDFC2D7714}"/>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9C11FB8B-403A-4518-9E81-80B1AAADC7B9}"/>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B64A5F1D-4F4B-4F98-A6FF-3DC94830AA62}"/>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46706DF8-911F-4750-837D-227D54D54AD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4F3AE3CF-6A9C-4404-8F77-8A6E7673B99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F09E755E-D25E-495B-A414-4731E845A84F}"/>
            </a:ext>
          </a:extLst>
        </xdr:cNvPr>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479F070A-7FCD-49B8-8938-D37858B5575D}"/>
            </a:ext>
          </a:extLst>
        </xdr:cNvPr>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53EA7DFC-5FF2-4610-B341-AFB5205CF636}"/>
            </a:ext>
          </a:extLst>
        </xdr:cNvPr>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899E6947-CE29-4688-8564-D7BEA5907B5A}"/>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C71D616A-28FF-44E8-B8FD-39B8A3AFCDE3}"/>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708F9701-CDEA-4A73-8036-C539759D99BA}"/>
            </a:ext>
          </a:extLst>
        </xdr:cNvPr>
        <xdr:cNvSpPr txBox="1"/>
      </xdr:nvSpPr>
      <xdr:spPr>
        <a:xfrm>
          <a:off x="14846300" y="487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0BA0E693-498E-4CA8-8C6C-309BFF70DA67}"/>
            </a:ext>
          </a:extLst>
        </xdr:cNvPr>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6C81F319-D1C2-47AC-9211-5C8EB829E065}"/>
            </a:ext>
          </a:extLst>
        </xdr:cNvPr>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B91DB98B-D68D-4F5F-A16B-C7C6B3077DC3}"/>
            </a:ext>
          </a:extLst>
        </xdr:cNvPr>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E7A5C092-A78D-4E50-9EAF-1EF7BCB2A9BD}"/>
            </a:ext>
          </a:extLst>
        </xdr:cNvPr>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7029ECB2-AE08-4108-8655-DA12AA17AFF2}"/>
            </a:ext>
          </a:extLst>
        </xdr:cNvPr>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B954D5E-E4CC-4B14-B96A-02A8AF2FC8D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583B333-498F-4951-96BD-FF6E676046B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B1D1893-0FA3-4FBE-900F-4B0819C6D43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E8D1D0DF-F638-4523-9178-A51192A0BCA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9C8A3F58-0337-4F44-81C7-73AF70ED2B5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37538</xdr:rowOff>
    </xdr:from>
    <xdr:to>
      <xdr:col>76</xdr:col>
      <xdr:colOff>73025</xdr:colOff>
      <xdr:row>26</xdr:row>
      <xdr:rowOff>139138</xdr:rowOff>
    </xdr:to>
    <xdr:sp macro="" textlink="">
      <xdr:nvSpPr>
        <xdr:cNvPr id="157" name="楕円 156">
          <a:extLst>
            <a:ext uri="{FF2B5EF4-FFF2-40B4-BE49-F238E27FC236}">
              <a16:creationId xmlns:a16="http://schemas.microsoft.com/office/drawing/2014/main" id="{3BF4798A-45E4-46DB-B54E-AE2880498561}"/>
            </a:ext>
          </a:extLst>
        </xdr:cNvPr>
        <xdr:cNvSpPr/>
      </xdr:nvSpPr>
      <xdr:spPr>
        <a:xfrm>
          <a:off x="14744700" y="44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123915</xdr:rowOff>
    </xdr:from>
    <xdr:ext cx="405111" cy="259045"/>
    <xdr:sp macro="" textlink="">
      <xdr:nvSpPr>
        <xdr:cNvPr id="158" name="債務償還比率該当値テキスト">
          <a:extLst>
            <a:ext uri="{FF2B5EF4-FFF2-40B4-BE49-F238E27FC236}">
              <a16:creationId xmlns:a16="http://schemas.microsoft.com/office/drawing/2014/main" id="{2B6B985D-E992-4D40-97AF-977358C1DBB2}"/>
            </a:ext>
          </a:extLst>
        </xdr:cNvPr>
        <xdr:cNvSpPr txBox="1"/>
      </xdr:nvSpPr>
      <xdr:spPr>
        <a:xfrm>
          <a:off x="14846300" y="441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128524</xdr:rowOff>
    </xdr:from>
    <xdr:to>
      <xdr:col>72</xdr:col>
      <xdr:colOff>123825</xdr:colOff>
      <xdr:row>27</xdr:row>
      <xdr:rowOff>58674</xdr:rowOff>
    </xdr:to>
    <xdr:sp macro="" textlink="">
      <xdr:nvSpPr>
        <xdr:cNvPr id="159" name="楕円 158">
          <a:extLst>
            <a:ext uri="{FF2B5EF4-FFF2-40B4-BE49-F238E27FC236}">
              <a16:creationId xmlns:a16="http://schemas.microsoft.com/office/drawing/2014/main" id="{D81095D4-E749-40FB-9306-7493E86671DC}"/>
            </a:ext>
          </a:extLst>
        </xdr:cNvPr>
        <xdr:cNvSpPr/>
      </xdr:nvSpPr>
      <xdr:spPr>
        <a:xfrm>
          <a:off x="14033500" y="45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88338</xdr:rowOff>
    </xdr:from>
    <xdr:to>
      <xdr:col>76</xdr:col>
      <xdr:colOff>22225</xdr:colOff>
      <xdr:row>27</xdr:row>
      <xdr:rowOff>7874</xdr:rowOff>
    </xdr:to>
    <xdr:cxnSp macro="">
      <xdr:nvCxnSpPr>
        <xdr:cNvPr id="160" name="直線コネクタ 159">
          <a:extLst>
            <a:ext uri="{FF2B5EF4-FFF2-40B4-BE49-F238E27FC236}">
              <a16:creationId xmlns:a16="http://schemas.microsoft.com/office/drawing/2014/main" id="{302EC0D3-79E8-4A75-9482-30BBF2EDFD46}"/>
            </a:ext>
          </a:extLst>
        </xdr:cNvPr>
        <xdr:cNvCxnSpPr/>
      </xdr:nvCxnSpPr>
      <xdr:spPr>
        <a:xfrm flipV="1">
          <a:off x="14084300" y="4546038"/>
          <a:ext cx="711200" cy="9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10859</xdr:rowOff>
    </xdr:from>
    <xdr:to>
      <xdr:col>68</xdr:col>
      <xdr:colOff>123825</xdr:colOff>
      <xdr:row>26</xdr:row>
      <xdr:rowOff>112459</xdr:rowOff>
    </xdr:to>
    <xdr:sp macro="" textlink="">
      <xdr:nvSpPr>
        <xdr:cNvPr id="161" name="楕円 160">
          <a:extLst>
            <a:ext uri="{FF2B5EF4-FFF2-40B4-BE49-F238E27FC236}">
              <a16:creationId xmlns:a16="http://schemas.microsoft.com/office/drawing/2014/main" id="{BBAC343D-7647-462B-8B17-B6C1C461D655}"/>
            </a:ext>
          </a:extLst>
        </xdr:cNvPr>
        <xdr:cNvSpPr/>
      </xdr:nvSpPr>
      <xdr:spPr>
        <a:xfrm>
          <a:off x="13271500" y="44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61659</xdr:rowOff>
    </xdr:from>
    <xdr:to>
      <xdr:col>72</xdr:col>
      <xdr:colOff>73025</xdr:colOff>
      <xdr:row>27</xdr:row>
      <xdr:rowOff>7874</xdr:rowOff>
    </xdr:to>
    <xdr:cxnSp macro="">
      <xdr:nvCxnSpPr>
        <xdr:cNvPr id="162" name="直線コネクタ 161">
          <a:extLst>
            <a:ext uri="{FF2B5EF4-FFF2-40B4-BE49-F238E27FC236}">
              <a16:creationId xmlns:a16="http://schemas.microsoft.com/office/drawing/2014/main" id="{8FDA329B-11A3-4A1D-AF22-F3E4240D6ECB}"/>
            </a:ext>
          </a:extLst>
        </xdr:cNvPr>
        <xdr:cNvCxnSpPr/>
      </xdr:nvCxnSpPr>
      <xdr:spPr>
        <a:xfrm>
          <a:off x="13322300" y="4519359"/>
          <a:ext cx="762000" cy="1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23195</xdr:rowOff>
    </xdr:from>
    <xdr:to>
      <xdr:col>64</xdr:col>
      <xdr:colOff>123825</xdr:colOff>
      <xdr:row>26</xdr:row>
      <xdr:rowOff>124795</xdr:rowOff>
    </xdr:to>
    <xdr:sp macro="" textlink="">
      <xdr:nvSpPr>
        <xdr:cNvPr id="163" name="楕円 162">
          <a:extLst>
            <a:ext uri="{FF2B5EF4-FFF2-40B4-BE49-F238E27FC236}">
              <a16:creationId xmlns:a16="http://schemas.microsoft.com/office/drawing/2014/main" id="{A4A3FEFF-8D94-4FE7-B43B-4287950FB5CD}"/>
            </a:ext>
          </a:extLst>
        </xdr:cNvPr>
        <xdr:cNvSpPr/>
      </xdr:nvSpPr>
      <xdr:spPr>
        <a:xfrm>
          <a:off x="12509500" y="44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61659</xdr:rowOff>
    </xdr:from>
    <xdr:to>
      <xdr:col>68</xdr:col>
      <xdr:colOff>73025</xdr:colOff>
      <xdr:row>26</xdr:row>
      <xdr:rowOff>73995</xdr:rowOff>
    </xdr:to>
    <xdr:cxnSp macro="">
      <xdr:nvCxnSpPr>
        <xdr:cNvPr id="164" name="直線コネクタ 163">
          <a:extLst>
            <a:ext uri="{FF2B5EF4-FFF2-40B4-BE49-F238E27FC236}">
              <a16:creationId xmlns:a16="http://schemas.microsoft.com/office/drawing/2014/main" id="{F25336DE-DCE3-4CC5-B65F-BA96133C2654}"/>
            </a:ext>
          </a:extLst>
        </xdr:cNvPr>
        <xdr:cNvCxnSpPr/>
      </xdr:nvCxnSpPr>
      <xdr:spPr>
        <a:xfrm flipV="1">
          <a:off x="12560300" y="4519359"/>
          <a:ext cx="762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92129</xdr:rowOff>
    </xdr:from>
    <xdr:to>
      <xdr:col>60</xdr:col>
      <xdr:colOff>123825</xdr:colOff>
      <xdr:row>27</xdr:row>
      <xdr:rowOff>22279</xdr:rowOff>
    </xdr:to>
    <xdr:sp macro="" textlink="">
      <xdr:nvSpPr>
        <xdr:cNvPr id="165" name="楕円 164">
          <a:extLst>
            <a:ext uri="{FF2B5EF4-FFF2-40B4-BE49-F238E27FC236}">
              <a16:creationId xmlns:a16="http://schemas.microsoft.com/office/drawing/2014/main" id="{1803EAD0-D185-48BD-A9EB-21C8CB4B7707}"/>
            </a:ext>
          </a:extLst>
        </xdr:cNvPr>
        <xdr:cNvSpPr/>
      </xdr:nvSpPr>
      <xdr:spPr>
        <a:xfrm>
          <a:off x="11747500" y="45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73995</xdr:rowOff>
    </xdr:from>
    <xdr:to>
      <xdr:col>64</xdr:col>
      <xdr:colOff>73025</xdr:colOff>
      <xdr:row>26</xdr:row>
      <xdr:rowOff>142929</xdr:rowOff>
    </xdr:to>
    <xdr:cxnSp macro="">
      <xdr:nvCxnSpPr>
        <xdr:cNvPr id="166" name="直線コネクタ 165">
          <a:extLst>
            <a:ext uri="{FF2B5EF4-FFF2-40B4-BE49-F238E27FC236}">
              <a16:creationId xmlns:a16="http://schemas.microsoft.com/office/drawing/2014/main" id="{41531C71-B6B0-4049-A36F-1563FC641B45}"/>
            </a:ext>
          </a:extLst>
        </xdr:cNvPr>
        <xdr:cNvCxnSpPr/>
      </xdr:nvCxnSpPr>
      <xdr:spPr>
        <a:xfrm flipV="1">
          <a:off x="11798300" y="4531695"/>
          <a:ext cx="762000" cy="6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a:extLst>
            <a:ext uri="{FF2B5EF4-FFF2-40B4-BE49-F238E27FC236}">
              <a16:creationId xmlns:a16="http://schemas.microsoft.com/office/drawing/2014/main" id="{0D7C46DF-6EB5-474C-83F2-54B8F444304A}"/>
            </a:ext>
          </a:extLst>
        </xdr:cNvPr>
        <xdr:cNvSpPr txBox="1"/>
      </xdr:nvSpPr>
      <xdr:spPr>
        <a:xfrm>
          <a:off x="13836727" y="495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8" name="n_2aveValue債務償還比率">
          <a:extLst>
            <a:ext uri="{FF2B5EF4-FFF2-40B4-BE49-F238E27FC236}">
              <a16:creationId xmlns:a16="http://schemas.microsoft.com/office/drawing/2014/main" id="{43659451-4982-44D7-A452-88FD165C8AD4}"/>
            </a:ext>
          </a:extLst>
        </xdr:cNvPr>
        <xdr:cNvSpPr txBox="1"/>
      </xdr:nvSpPr>
      <xdr:spPr>
        <a:xfrm>
          <a:off x="13087427" y="491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a:extLst>
            <a:ext uri="{FF2B5EF4-FFF2-40B4-BE49-F238E27FC236}">
              <a16:creationId xmlns:a16="http://schemas.microsoft.com/office/drawing/2014/main" id="{8BF991B1-65AE-4086-8626-A2E6A9708875}"/>
            </a:ext>
          </a:extLst>
        </xdr:cNvPr>
        <xdr:cNvSpPr txBox="1"/>
      </xdr:nvSpPr>
      <xdr:spPr>
        <a:xfrm>
          <a:off x="12325427" y="49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a:extLst>
            <a:ext uri="{FF2B5EF4-FFF2-40B4-BE49-F238E27FC236}">
              <a16:creationId xmlns:a16="http://schemas.microsoft.com/office/drawing/2014/main" id="{402FC6DB-26EE-4428-8C04-706B0EB93F25}"/>
            </a:ext>
          </a:extLst>
        </xdr:cNvPr>
        <xdr:cNvSpPr txBox="1"/>
      </xdr:nvSpPr>
      <xdr:spPr>
        <a:xfrm>
          <a:off x="11563427" y="490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75201</xdr:rowOff>
    </xdr:from>
    <xdr:ext cx="405111" cy="259045"/>
    <xdr:sp macro="" textlink="">
      <xdr:nvSpPr>
        <xdr:cNvPr id="171" name="n_1mainValue債務償還比率">
          <a:extLst>
            <a:ext uri="{FF2B5EF4-FFF2-40B4-BE49-F238E27FC236}">
              <a16:creationId xmlns:a16="http://schemas.microsoft.com/office/drawing/2014/main" id="{082392AD-EDDE-4D46-97C3-C68671B1DE49}"/>
            </a:ext>
          </a:extLst>
        </xdr:cNvPr>
        <xdr:cNvSpPr txBox="1"/>
      </xdr:nvSpPr>
      <xdr:spPr>
        <a:xfrm>
          <a:off x="13869044" y="436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128986</xdr:rowOff>
    </xdr:from>
    <xdr:ext cx="405111" cy="259045"/>
    <xdr:sp macro="" textlink="">
      <xdr:nvSpPr>
        <xdr:cNvPr id="172" name="n_2mainValue債務償還比率">
          <a:extLst>
            <a:ext uri="{FF2B5EF4-FFF2-40B4-BE49-F238E27FC236}">
              <a16:creationId xmlns:a16="http://schemas.microsoft.com/office/drawing/2014/main" id="{3783264E-E695-4C5A-B703-AB89856DF5DC}"/>
            </a:ext>
          </a:extLst>
        </xdr:cNvPr>
        <xdr:cNvSpPr txBox="1"/>
      </xdr:nvSpPr>
      <xdr:spPr>
        <a:xfrm>
          <a:off x="13119744" y="4243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141322</xdr:rowOff>
    </xdr:from>
    <xdr:ext cx="405111" cy="259045"/>
    <xdr:sp macro="" textlink="">
      <xdr:nvSpPr>
        <xdr:cNvPr id="173" name="n_3mainValue債務償還比率">
          <a:extLst>
            <a:ext uri="{FF2B5EF4-FFF2-40B4-BE49-F238E27FC236}">
              <a16:creationId xmlns:a16="http://schemas.microsoft.com/office/drawing/2014/main" id="{CB0240C7-0344-49FC-88DE-D2D53A6AF669}"/>
            </a:ext>
          </a:extLst>
        </xdr:cNvPr>
        <xdr:cNvSpPr txBox="1"/>
      </xdr:nvSpPr>
      <xdr:spPr>
        <a:xfrm>
          <a:off x="12357744" y="42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38806</xdr:rowOff>
    </xdr:from>
    <xdr:ext cx="405111" cy="259045"/>
    <xdr:sp macro="" textlink="">
      <xdr:nvSpPr>
        <xdr:cNvPr id="174" name="n_4mainValue債務償還比率">
          <a:extLst>
            <a:ext uri="{FF2B5EF4-FFF2-40B4-BE49-F238E27FC236}">
              <a16:creationId xmlns:a16="http://schemas.microsoft.com/office/drawing/2014/main" id="{737580BB-20DE-49E9-BDFF-431AE72C39B3}"/>
            </a:ext>
          </a:extLst>
        </xdr:cNvPr>
        <xdr:cNvSpPr txBox="1"/>
      </xdr:nvSpPr>
      <xdr:spPr>
        <a:xfrm>
          <a:off x="11595744" y="4325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E28FB248-EDA3-4B0E-AB8C-E67450E39EF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A8E43ED-6EFA-4E4F-A3F1-645AE67C142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E981A43-41D4-4C22-A273-CCD9B8A2509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948B9A95-2729-43AA-A8AF-B2EBC420DF5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50E1F067-8B95-454B-B2D0-4349B3890C7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CB54D3F8-E3C3-41C4-AC15-51D0F8B916C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2BD44B-B163-4623-BAEA-DFD4273CD4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72222B-8ED8-4396-A2F1-BBB855B6AA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92A936-6D24-494A-AFB6-3FF02F779F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9AE0A8-D1A9-49B7-A05F-D276B3229B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E2BD85-73FD-4DDB-99E9-985B9A15BD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55FAD1-C7A8-47F2-A645-A635D93831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A36991-6845-45B5-8F60-238E539040E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A2D63E-6ACB-4AEC-91A5-0311578B66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2D12FC-5287-4A0D-A3C9-1724129F40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9D2B63-E94B-477B-B831-A8BCB132A7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1,152
1,143
279.52
2,315,381
2,295,967
19,414
1,469,113
2,066,046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DEEE75-23A3-4206-BC6C-42F882DD6A9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4675CC-015B-40B7-B213-920E45A222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BBA3FA-44BD-4290-8F79-50569F51B0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05064C-6509-4770-8D81-1406888AE2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A32EA6-636F-46E2-9DBE-D23EE8AE4F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85D980-082A-4AA3-8A87-E77A4752712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25344D-1E25-4113-A2B8-BB191F699E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B42E48-0A7D-410F-AC4D-B59D207152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922A60-8274-4839-BD1B-713400D4D3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48A028-BC29-4D79-8DF7-DFBBFA5E18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EFA744-278F-4B9D-BAA6-EF03A8020D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12F51B-B3AB-4BDA-B41D-4A93F38251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99CFE6-05C2-48EF-8100-FA6E5BDA01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719D715-0993-451B-A13B-73D2163520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E2C583-AC3A-4E49-AAEB-953933884F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D44708-278C-4C21-85FC-B63D7FD542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A4B20A-D7D4-40EB-8524-1EFA4CEE6D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E0A9FB-99D7-4B61-BDB0-2ADE0973A10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388D87-3406-4999-A338-AA289ABFFBA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31FC240-EBE3-4047-A10E-63D488F142B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AFD2682-33C4-4E4C-88DE-7BA8942330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056755-7797-4EB9-99DB-4A9A5B60F9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074236-237A-412B-87C1-F14A7D80064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5A7BBE-8CFB-4282-BDA7-ACA1297658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4659F7-2995-4799-A721-2878D93410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A7F2569-C7D8-4A44-A7BC-DD7AD320507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52052DB-153A-4955-BF94-CC2F85F9ED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4CF913-A394-44B0-B35E-2EB6821201B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0C5763-5B0E-44BF-B4A9-5486FA30AC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F2BD3F-58B5-4C36-AF3F-EDA36A12FC8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BF304D-5254-4C34-AD3E-E1C17E6DFE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BC11CF4-0170-41CA-9111-7DEC5910046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D71F4DD-769E-449D-9039-28A1B694472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5AD2E70-8CC3-40E3-94E1-4F5BCA3711C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309D81A-C9B6-407F-9BBA-439D15E4449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737B8D-D025-44F0-A4E8-20B4101CD64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A3A4DCA-12E1-4AFD-A1E9-D291C670A46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2342EA9-83BE-4F80-9B97-272C83A9B46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DD2E895-FD6C-4BF0-B2E6-A12BBD88BE6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B31253B-EA45-4967-8E76-BBC74D783A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95CCDCC-32C8-412C-AE22-93E1678A9B4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D287819-3221-4B8C-BB8A-1BBB5BAA36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F3D2EDF-283F-4669-BDAC-D21254E126F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360124C-37C6-43B0-A761-E21E9EA452E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93564E-0E76-4BA8-B43F-1C30049F202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758314C-CA86-421E-87A0-CD58AC496A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E571553-9F4D-4F0C-A8E4-823DB9134541}"/>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A1EEBB70-A7F4-4CBE-90E1-B38985E3041C}"/>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116FDB29-0713-4208-8421-B045F7BD6974}"/>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FCFA13D-A20C-4805-93C0-F960230950B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C6D4175-9339-4A09-978C-BABEA2A6BD2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0DA3BFBC-6D7A-4193-9B30-A7305CE75F30}"/>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4F0A4E7-3C77-4702-BE29-D08B9D527E59}"/>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66138063-59F0-4157-98F5-8F5E93E3BF82}"/>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58E0A3F-D36D-454F-B927-E1C48F6BA4F5}"/>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1FFEC1F8-B192-4012-BA75-463547449293}"/>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7087D6BD-FA8C-4AC9-AE15-F715E4BBBBDE}"/>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91AC50-37B9-4194-9A1B-E5043D842D8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B71D3C-6522-40D0-8D87-13F97B0E6E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B1BB67-5C68-4999-8E9A-38722C00992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363790B-D66A-46D2-A88A-604EA2E2516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20A69E8-600E-46BC-836E-23C942D691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a:extLst>
            <a:ext uri="{FF2B5EF4-FFF2-40B4-BE49-F238E27FC236}">
              <a16:creationId xmlns:a16="http://schemas.microsoft.com/office/drawing/2014/main" id="{DDB5BC6A-19F7-4253-B0F9-0591F0A335BF}"/>
            </a:ext>
          </a:extLst>
        </xdr:cNvPr>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125021</xdr:rowOff>
    </xdr:from>
    <xdr:ext cx="405111" cy="259045"/>
    <xdr:sp macro="" textlink="">
      <xdr:nvSpPr>
        <xdr:cNvPr id="75" name="【道路】&#10;有形固定資産減価償却率該当値テキスト">
          <a:extLst>
            <a:ext uri="{FF2B5EF4-FFF2-40B4-BE49-F238E27FC236}">
              <a16:creationId xmlns:a16="http://schemas.microsoft.com/office/drawing/2014/main" id="{1FCA28D9-FA05-4827-A71B-13028EC75384}"/>
            </a:ext>
          </a:extLst>
        </xdr:cNvPr>
        <xdr:cNvSpPr txBox="1"/>
      </xdr:nvSpPr>
      <xdr:spPr>
        <a:xfrm>
          <a:off x="4673600"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373040BE-3371-41F2-A5A4-F51317156783}"/>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152944</xdr:rowOff>
    </xdr:to>
    <xdr:cxnSp macro="">
      <xdr:nvCxnSpPr>
        <xdr:cNvPr id="77" name="直線コネクタ 76">
          <a:extLst>
            <a:ext uri="{FF2B5EF4-FFF2-40B4-BE49-F238E27FC236}">
              <a16:creationId xmlns:a16="http://schemas.microsoft.com/office/drawing/2014/main" id="{52C61FD3-421C-4941-9544-DA9F347E46B7}"/>
            </a:ext>
          </a:extLst>
        </xdr:cNvPr>
        <xdr:cNvCxnSpPr/>
      </xdr:nvCxnSpPr>
      <xdr:spPr>
        <a:xfrm>
          <a:off x="3797300" y="663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58057</xdr:rowOff>
    </xdr:from>
    <xdr:to>
      <xdr:col>15</xdr:col>
      <xdr:colOff>101600</xdr:colOff>
      <xdr:row>38</xdr:row>
      <xdr:rowOff>159657</xdr:rowOff>
    </xdr:to>
    <xdr:sp macro="" textlink="">
      <xdr:nvSpPr>
        <xdr:cNvPr id="78" name="楕円 77">
          <a:extLst>
            <a:ext uri="{FF2B5EF4-FFF2-40B4-BE49-F238E27FC236}">
              <a16:creationId xmlns:a16="http://schemas.microsoft.com/office/drawing/2014/main" id="{E26FDB5E-57B9-4842-B058-FFE0D98E4BB1}"/>
            </a:ext>
          </a:extLst>
        </xdr:cNvPr>
        <xdr:cNvSpPr/>
      </xdr:nvSpPr>
      <xdr:spPr>
        <a:xfrm>
          <a:off x="2857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108857</xdr:rowOff>
    </xdr:from>
    <xdr:to>
      <xdr:col>19</xdr:col>
      <xdr:colOff>177800</xdr:colOff>
      <xdr:row>38</xdr:row>
      <xdr:rowOff>120287</xdr:rowOff>
    </xdr:to>
    <xdr:cxnSp macro="">
      <xdr:nvCxnSpPr>
        <xdr:cNvPr id="79" name="直線コネクタ 78">
          <a:extLst>
            <a:ext uri="{FF2B5EF4-FFF2-40B4-BE49-F238E27FC236}">
              <a16:creationId xmlns:a16="http://schemas.microsoft.com/office/drawing/2014/main" id="{A7063256-6AF0-4E4A-BC1E-B95E4EFC2191}"/>
            </a:ext>
          </a:extLst>
        </xdr:cNvPr>
        <xdr:cNvCxnSpPr/>
      </xdr:nvCxnSpPr>
      <xdr:spPr>
        <a:xfrm>
          <a:off x="2908300" y="66239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80" name="楕円 79">
          <a:extLst>
            <a:ext uri="{FF2B5EF4-FFF2-40B4-BE49-F238E27FC236}">
              <a16:creationId xmlns:a16="http://schemas.microsoft.com/office/drawing/2014/main" id="{B2AAB19E-D62C-46E5-8E59-FFF1E57C2C9F}"/>
            </a:ext>
          </a:extLst>
        </xdr:cNvPr>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108857</xdr:rowOff>
    </xdr:to>
    <xdr:cxnSp macro="">
      <xdr:nvCxnSpPr>
        <xdr:cNvPr id="81" name="直線コネクタ 80">
          <a:extLst>
            <a:ext uri="{FF2B5EF4-FFF2-40B4-BE49-F238E27FC236}">
              <a16:creationId xmlns:a16="http://schemas.microsoft.com/office/drawing/2014/main" id="{34145535-08F9-45BA-9543-572E9D3BD036}"/>
            </a:ext>
          </a:extLst>
        </xdr:cNvPr>
        <xdr:cNvCxnSpPr/>
      </xdr:nvCxnSpPr>
      <xdr:spPr>
        <a:xfrm>
          <a:off x="2019300" y="66027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4173</xdr:rowOff>
    </xdr:from>
    <xdr:to>
      <xdr:col>6</xdr:col>
      <xdr:colOff>38100</xdr:colOff>
      <xdr:row>38</xdr:row>
      <xdr:rowOff>105773</xdr:rowOff>
    </xdr:to>
    <xdr:sp macro="" textlink="">
      <xdr:nvSpPr>
        <xdr:cNvPr id="82" name="楕円 81">
          <a:extLst>
            <a:ext uri="{FF2B5EF4-FFF2-40B4-BE49-F238E27FC236}">
              <a16:creationId xmlns:a16="http://schemas.microsoft.com/office/drawing/2014/main" id="{3EE840F5-7B82-409A-B866-25E547FB0A23}"/>
            </a:ext>
          </a:extLst>
        </xdr:cNvPr>
        <xdr:cNvSpPr/>
      </xdr:nvSpPr>
      <xdr:spPr>
        <a:xfrm>
          <a:off x="1079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54973</xdr:rowOff>
    </xdr:from>
    <xdr:to>
      <xdr:col>10</xdr:col>
      <xdr:colOff>114300</xdr:colOff>
      <xdr:row>38</xdr:row>
      <xdr:rowOff>87630</xdr:rowOff>
    </xdr:to>
    <xdr:cxnSp macro="">
      <xdr:nvCxnSpPr>
        <xdr:cNvPr id="83" name="直線コネクタ 82">
          <a:extLst>
            <a:ext uri="{FF2B5EF4-FFF2-40B4-BE49-F238E27FC236}">
              <a16:creationId xmlns:a16="http://schemas.microsoft.com/office/drawing/2014/main" id="{3FF96857-07B2-48A3-947B-C580B629D1E5}"/>
            </a:ext>
          </a:extLst>
        </xdr:cNvPr>
        <xdr:cNvCxnSpPr/>
      </xdr:nvCxnSpPr>
      <xdr:spPr>
        <a:xfrm>
          <a:off x="1130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032A4249-841A-4BD1-8523-16BF7F682901}"/>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2C07C540-3BE1-4D74-8FFB-7DDD7672DD27}"/>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25653CE5-8C4B-49A8-992D-C77CAA893570}"/>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20911B1F-134C-46BE-8ED2-6B214C6B747D}"/>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16164</xdr:rowOff>
    </xdr:from>
    <xdr:ext cx="405111" cy="259045"/>
    <xdr:sp macro="" textlink="">
      <xdr:nvSpPr>
        <xdr:cNvPr id="88" name="n_1mainValue【道路】&#10;有形固定資産減価償却率">
          <a:extLst>
            <a:ext uri="{FF2B5EF4-FFF2-40B4-BE49-F238E27FC236}">
              <a16:creationId xmlns:a16="http://schemas.microsoft.com/office/drawing/2014/main" id="{F9416BFC-80BF-4972-B1FE-DE225C67C08F}"/>
            </a:ext>
          </a:extLst>
        </xdr:cNvPr>
        <xdr:cNvSpPr txBox="1"/>
      </xdr:nvSpPr>
      <xdr:spPr>
        <a:xfrm>
          <a:off x="3582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9" name="n_2mainValue【道路】&#10;有形固定資産減価償却率">
          <a:extLst>
            <a:ext uri="{FF2B5EF4-FFF2-40B4-BE49-F238E27FC236}">
              <a16:creationId xmlns:a16="http://schemas.microsoft.com/office/drawing/2014/main" id="{E2355DCA-A240-4C9A-93FE-129550EC4BAF}"/>
            </a:ext>
          </a:extLst>
        </xdr:cNvPr>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90" name="n_3mainValue【道路】&#10;有形固定資産減価償却率">
          <a:extLst>
            <a:ext uri="{FF2B5EF4-FFF2-40B4-BE49-F238E27FC236}">
              <a16:creationId xmlns:a16="http://schemas.microsoft.com/office/drawing/2014/main" id="{D893D45B-1152-48D4-822E-3BC05870DE41}"/>
            </a:ext>
          </a:extLst>
        </xdr:cNvPr>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96900</xdr:rowOff>
    </xdr:from>
    <xdr:ext cx="405111" cy="259045"/>
    <xdr:sp macro="" textlink="">
      <xdr:nvSpPr>
        <xdr:cNvPr id="91" name="n_4mainValue【道路】&#10;有形固定資産減価償却率">
          <a:extLst>
            <a:ext uri="{FF2B5EF4-FFF2-40B4-BE49-F238E27FC236}">
              <a16:creationId xmlns:a16="http://schemas.microsoft.com/office/drawing/2014/main" id="{E1FCE4E9-3AB4-4080-B940-DC3B8C73287A}"/>
            </a:ext>
          </a:extLst>
        </xdr:cNvPr>
        <xdr:cNvSpPr txBox="1"/>
      </xdr:nvSpPr>
      <xdr:spPr>
        <a:xfrm>
          <a:off x="927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BDCC7D0-5EFC-4BDD-8084-C6194A77B1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04A254-B24D-4704-9D17-FCC65D8A93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BC822C1-7274-4083-ADA3-C9AB45D1EF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F1B6C6B-4818-4CC9-A6A7-FA28F92C077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B68B144-27BE-4BE4-99FA-3951D1EB5A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11C0F00-6B2F-4F77-9B78-D0FB7647C4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E8CD89E-53AA-4B4F-BE2B-3E8041FD2D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42839AA-E103-44D3-BFD0-C4394CB880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3686801-6BAB-4000-8C1C-6400505C47B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4051E62-5E25-4851-B134-C533F92F46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8ECC11D-4AE5-4F57-AED5-4B861237FAD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872F273-01A3-4D18-9538-591AE2B8985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4713761-5D6A-4F9F-9A8A-26454F838EF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ED406DBA-447A-4D6F-9312-948D820B367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13F6E50-0CBE-428E-9D39-49EF18D0B39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67046E6-2E39-4ADB-BF4D-088278872BF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DDFB40D-36CC-4E85-9D9C-D59DCFB07A5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AE5D87B-161E-4533-A9BC-5C61A8D9961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B707540-F281-499A-A76A-BEC70CBA5BC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53233FC8-118C-41C3-BA2A-174D631D590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764E513-3AD7-465D-AB5D-90B4438588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24B478C-A7A5-40F7-A17B-C733C376D17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ACE1CB1-6D56-4E28-ACB9-50AAAF82378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55EC5D50-B89E-49BB-BBBE-1EBCA9DCB916}"/>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986EF399-B4F0-4914-BADD-D5F60F1E1E95}"/>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04A283FC-4C0F-4B8B-8B73-C476DAFBD2F9}"/>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2DFFC820-7A4E-4522-9327-ACAA3B3BBCAA}"/>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E337DFFB-7490-44C1-A930-4174D665A143}"/>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C01BEDBD-DEE5-48E9-9B4D-C5C5E198C1AE}"/>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2611A83D-7B6F-480B-BDC7-948EA0D1BB0B}"/>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5B33441E-8281-400D-837B-D3B8B69FD506}"/>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4888A65A-C217-4428-A996-902D766F7C27}"/>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57D6AD33-934C-4C04-A6FC-258D18F54F0E}"/>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8263A332-0964-4611-9770-BCB05487083F}"/>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5462D03-26B9-4F3E-8FFF-DC892954D6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0CA27D1-3B5E-4C0F-89BB-945838A2CA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8E86AD0-435D-498C-8E40-D6F9733803D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DF9F5F6-59CF-4490-80C5-1E618E8E3E3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CD440B0-2C0A-48CA-A7B2-53F5C0943D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33937</xdr:rowOff>
    </xdr:from>
    <xdr:to>
      <xdr:col>55</xdr:col>
      <xdr:colOff>50800</xdr:colOff>
      <xdr:row>41</xdr:row>
      <xdr:rowOff>135537</xdr:rowOff>
    </xdr:to>
    <xdr:sp macro="" textlink="">
      <xdr:nvSpPr>
        <xdr:cNvPr id="131" name="楕円 130">
          <a:extLst>
            <a:ext uri="{FF2B5EF4-FFF2-40B4-BE49-F238E27FC236}">
              <a16:creationId xmlns:a16="http://schemas.microsoft.com/office/drawing/2014/main" id="{4FB4A07A-AA3A-4FCE-856F-92F92E491353}"/>
            </a:ext>
          </a:extLst>
        </xdr:cNvPr>
        <xdr:cNvSpPr/>
      </xdr:nvSpPr>
      <xdr:spPr>
        <a:xfrm>
          <a:off x="10426700" y="706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143085</xdr:rowOff>
    </xdr:from>
    <xdr:ext cx="534377" cy="259045"/>
    <xdr:sp macro="" textlink="">
      <xdr:nvSpPr>
        <xdr:cNvPr id="132" name="【道路】&#10;一人当たり延長該当値テキスト">
          <a:extLst>
            <a:ext uri="{FF2B5EF4-FFF2-40B4-BE49-F238E27FC236}">
              <a16:creationId xmlns:a16="http://schemas.microsoft.com/office/drawing/2014/main" id="{EBADD070-D113-4E7B-999C-FB2BE24E4204}"/>
            </a:ext>
          </a:extLst>
        </xdr:cNvPr>
        <xdr:cNvSpPr txBox="1"/>
      </xdr:nvSpPr>
      <xdr:spPr>
        <a:xfrm>
          <a:off x="10515600" y="70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36171</xdr:rowOff>
    </xdr:from>
    <xdr:to>
      <xdr:col>50</xdr:col>
      <xdr:colOff>165100</xdr:colOff>
      <xdr:row>41</xdr:row>
      <xdr:rowOff>137771</xdr:rowOff>
    </xdr:to>
    <xdr:sp macro="" textlink="">
      <xdr:nvSpPr>
        <xdr:cNvPr id="133" name="楕円 132">
          <a:extLst>
            <a:ext uri="{FF2B5EF4-FFF2-40B4-BE49-F238E27FC236}">
              <a16:creationId xmlns:a16="http://schemas.microsoft.com/office/drawing/2014/main" id="{B8A47312-B3E7-4474-B860-2A9A53DAC408}"/>
            </a:ext>
          </a:extLst>
        </xdr:cNvPr>
        <xdr:cNvSpPr/>
      </xdr:nvSpPr>
      <xdr:spPr>
        <a:xfrm>
          <a:off x="9588500" y="70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84737</xdr:rowOff>
    </xdr:from>
    <xdr:to>
      <xdr:col>55</xdr:col>
      <xdr:colOff>0</xdr:colOff>
      <xdr:row>41</xdr:row>
      <xdr:rowOff>86971</xdr:rowOff>
    </xdr:to>
    <xdr:cxnSp macro="">
      <xdr:nvCxnSpPr>
        <xdr:cNvPr id="134" name="直線コネクタ 133">
          <a:extLst>
            <a:ext uri="{FF2B5EF4-FFF2-40B4-BE49-F238E27FC236}">
              <a16:creationId xmlns:a16="http://schemas.microsoft.com/office/drawing/2014/main" id="{C1E7FF90-9EDB-4DD9-8D91-4C0FAAD010F3}"/>
            </a:ext>
          </a:extLst>
        </xdr:cNvPr>
        <xdr:cNvCxnSpPr/>
      </xdr:nvCxnSpPr>
      <xdr:spPr>
        <a:xfrm flipV="1">
          <a:off x="9639300" y="7114187"/>
          <a:ext cx="8382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38629</xdr:rowOff>
    </xdr:from>
    <xdr:to>
      <xdr:col>46</xdr:col>
      <xdr:colOff>38100</xdr:colOff>
      <xdr:row>41</xdr:row>
      <xdr:rowOff>140229</xdr:rowOff>
    </xdr:to>
    <xdr:sp macro="" textlink="">
      <xdr:nvSpPr>
        <xdr:cNvPr id="135" name="楕円 134">
          <a:extLst>
            <a:ext uri="{FF2B5EF4-FFF2-40B4-BE49-F238E27FC236}">
              <a16:creationId xmlns:a16="http://schemas.microsoft.com/office/drawing/2014/main" id="{3AC12D6A-4935-4064-A930-3B16033EAD17}"/>
            </a:ext>
          </a:extLst>
        </xdr:cNvPr>
        <xdr:cNvSpPr/>
      </xdr:nvSpPr>
      <xdr:spPr>
        <a:xfrm>
          <a:off x="8699500" y="706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86971</xdr:rowOff>
    </xdr:from>
    <xdr:to>
      <xdr:col>50</xdr:col>
      <xdr:colOff>114300</xdr:colOff>
      <xdr:row>41</xdr:row>
      <xdr:rowOff>89429</xdr:rowOff>
    </xdr:to>
    <xdr:cxnSp macro="">
      <xdr:nvCxnSpPr>
        <xdr:cNvPr id="136" name="直線コネクタ 135">
          <a:extLst>
            <a:ext uri="{FF2B5EF4-FFF2-40B4-BE49-F238E27FC236}">
              <a16:creationId xmlns:a16="http://schemas.microsoft.com/office/drawing/2014/main" id="{ECE2B963-444E-428F-9224-1BFF15DC1C17}"/>
            </a:ext>
          </a:extLst>
        </xdr:cNvPr>
        <xdr:cNvCxnSpPr/>
      </xdr:nvCxnSpPr>
      <xdr:spPr>
        <a:xfrm flipV="1">
          <a:off x="8750300" y="7116421"/>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42324</xdr:rowOff>
    </xdr:from>
    <xdr:to>
      <xdr:col>41</xdr:col>
      <xdr:colOff>101600</xdr:colOff>
      <xdr:row>41</xdr:row>
      <xdr:rowOff>143924</xdr:rowOff>
    </xdr:to>
    <xdr:sp macro="" textlink="">
      <xdr:nvSpPr>
        <xdr:cNvPr id="137" name="楕円 136">
          <a:extLst>
            <a:ext uri="{FF2B5EF4-FFF2-40B4-BE49-F238E27FC236}">
              <a16:creationId xmlns:a16="http://schemas.microsoft.com/office/drawing/2014/main" id="{F0507610-BCC0-45C8-A30F-6CBA54D593C1}"/>
            </a:ext>
          </a:extLst>
        </xdr:cNvPr>
        <xdr:cNvSpPr/>
      </xdr:nvSpPr>
      <xdr:spPr>
        <a:xfrm>
          <a:off x="7810500" y="70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89429</xdr:rowOff>
    </xdr:from>
    <xdr:to>
      <xdr:col>45</xdr:col>
      <xdr:colOff>177800</xdr:colOff>
      <xdr:row>41</xdr:row>
      <xdr:rowOff>93124</xdr:rowOff>
    </xdr:to>
    <xdr:cxnSp macro="">
      <xdr:nvCxnSpPr>
        <xdr:cNvPr id="138" name="直線コネクタ 137">
          <a:extLst>
            <a:ext uri="{FF2B5EF4-FFF2-40B4-BE49-F238E27FC236}">
              <a16:creationId xmlns:a16="http://schemas.microsoft.com/office/drawing/2014/main" id="{412EF94F-08EE-4BB3-B142-48A3049915C2}"/>
            </a:ext>
          </a:extLst>
        </xdr:cNvPr>
        <xdr:cNvCxnSpPr/>
      </xdr:nvCxnSpPr>
      <xdr:spPr>
        <a:xfrm flipV="1">
          <a:off x="7861300" y="7118879"/>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44088</xdr:rowOff>
    </xdr:from>
    <xdr:to>
      <xdr:col>36</xdr:col>
      <xdr:colOff>165100</xdr:colOff>
      <xdr:row>41</xdr:row>
      <xdr:rowOff>145688</xdr:rowOff>
    </xdr:to>
    <xdr:sp macro="" textlink="">
      <xdr:nvSpPr>
        <xdr:cNvPr id="139" name="楕円 138">
          <a:extLst>
            <a:ext uri="{FF2B5EF4-FFF2-40B4-BE49-F238E27FC236}">
              <a16:creationId xmlns:a16="http://schemas.microsoft.com/office/drawing/2014/main" id="{C24F0A67-07B3-41E4-8698-4560FF693F86}"/>
            </a:ext>
          </a:extLst>
        </xdr:cNvPr>
        <xdr:cNvSpPr/>
      </xdr:nvSpPr>
      <xdr:spPr>
        <a:xfrm>
          <a:off x="6921500" y="70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93124</xdr:rowOff>
    </xdr:from>
    <xdr:to>
      <xdr:col>41</xdr:col>
      <xdr:colOff>50800</xdr:colOff>
      <xdr:row>41</xdr:row>
      <xdr:rowOff>94888</xdr:rowOff>
    </xdr:to>
    <xdr:cxnSp macro="">
      <xdr:nvCxnSpPr>
        <xdr:cNvPr id="140" name="直線コネクタ 139">
          <a:extLst>
            <a:ext uri="{FF2B5EF4-FFF2-40B4-BE49-F238E27FC236}">
              <a16:creationId xmlns:a16="http://schemas.microsoft.com/office/drawing/2014/main" id="{5A375BC6-ABFE-4314-A740-4A5F23DF12BC}"/>
            </a:ext>
          </a:extLst>
        </xdr:cNvPr>
        <xdr:cNvCxnSpPr/>
      </xdr:nvCxnSpPr>
      <xdr:spPr>
        <a:xfrm flipV="1">
          <a:off x="6972300" y="712257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4AD7A2C0-ECF6-419F-9729-5CF6F8E744F0}"/>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AC5D3504-7A64-4CB6-A575-97B88D95A5F6}"/>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7381A0D7-7F6F-42D5-95B3-833CA67E4850}"/>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34FA233C-CE9F-435A-AF97-3EF22E41CB12}"/>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128898</xdr:rowOff>
    </xdr:from>
    <xdr:ext cx="534377" cy="259045"/>
    <xdr:sp macro="" textlink="">
      <xdr:nvSpPr>
        <xdr:cNvPr id="145" name="n_1mainValue【道路】&#10;一人当たり延長">
          <a:extLst>
            <a:ext uri="{FF2B5EF4-FFF2-40B4-BE49-F238E27FC236}">
              <a16:creationId xmlns:a16="http://schemas.microsoft.com/office/drawing/2014/main" id="{C251B7BA-2345-45ED-A600-FEFB19DA1AB6}"/>
            </a:ext>
          </a:extLst>
        </xdr:cNvPr>
        <xdr:cNvSpPr txBox="1"/>
      </xdr:nvSpPr>
      <xdr:spPr>
        <a:xfrm>
          <a:off x="9359411" y="715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131356</xdr:rowOff>
    </xdr:from>
    <xdr:ext cx="534377" cy="259045"/>
    <xdr:sp macro="" textlink="">
      <xdr:nvSpPr>
        <xdr:cNvPr id="146" name="n_2mainValue【道路】&#10;一人当たり延長">
          <a:extLst>
            <a:ext uri="{FF2B5EF4-FFF2-40B4-BE49-F238E27FC236}">
              <a16:creationId xmlns:a16="http://schemas.microsoft.com/office/drawing/2014/main" id="{9CE6097D-4D13-43F0-8C81-79E89E780990}"/>
            </a:ext>
          </a:extLst>
        </xdr:cNvPr>
        <xdr:cNvSpPr txBox="1"/>
      </xdr:nvSpPr>
      <xdr:spPr>
        <a:xfrm>
          <a:off x="8483111" y="716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135051</xdr:rowOff>
    </xdr:from>
    <xdr:ext cx="534377" cy="259045"/>
    <xdr:sp macro="" textlink="">
      <xdr:nvSpPr>
        <xdr:cNvPr id="147" name="n_3mainValue【道路】&#10;一人当たり延長">
          <a:extLst>
            <a:ext uri="{FF2B5EF4-FFF2-40B4-BE49-F238E27FC236}">
              <a16:creationId xmlns:a16="http://schemas.microsoft.com/office/drawing/2014/main" id="{9D6F73E1-4B5A-44E5-94DA-10C8F105B79F}"/>
            </a:ext>
          </a:extLst>
        </xdr:cNvPr>
        <xdr:cNvSpPr txBox="1"/>
      </xdr:nvSpPr>
      <xdr:spPr>
        <a:xfrm>
          <a:off x="7594111" y="71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136815</xdr:rowOff>
    </xdr:from>
    <xdr:ext cx="534377" cy="259045"/>
    <xdr:sp macro="" textlink="">
      <xdr:nvSpPr>
        <xdr:cNvPr id="148" name="n_4mainValue【道路】&#10;一人当たり延長">
          <a:extLst>
            <a:ext uri="{FF2B5EF4-FFF2-40B4-BE49-F238E27FC236}">
              <a16:creationId xmlns:a16="http://schemas.microsoft.com/office/drawing/2014/main" id="{4D7E71B6-13C0-4A70-8FCA-89E1C477907C}"/>
            </a:ext>
          </a:extLst>
        </xdr:cNvPr>
        <xdr:cNvSpPr txBox="1"/>
      </xdr:nvSpPr>
      <xdr:spPr>
        <a:xfrm>
          <a:off x="6705111" y="71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969E630-FBA3-4A06-B512-84CF46167CF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A37DB5D-E100-4110-8DFD-0F7605267D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E82A2E3-7DC4-4CDA-9C09-6E013EEE18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A8F7ABC-0BC3-4C82-BA82-8221CDB5FE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80F9778-01AC-4024-BDC5-79998A41AD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93EA3DF-6C41-4465-B531-9D0F5CE532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93046D0-C31E-4EBE-8C56-DEB5F89940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0B8D3F6-9195-48BD-B17D-12D68ABDC7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604CBCE-6DFC-48D6-9858-50FFEAC0D6E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14A65DF-B0E0-4C05-828A-A8AB3E2DF4E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FD94913-C60E-45A7-B36E-419D951E2BF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D6E3447-EFB8-4CB9-8EE2-F7B32EA6617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FCB7354-0769-4091-A79A-49A2CF04A18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F9B135D-C03F-4ACB-9E4B-69691E9BE49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1B3A32C-EE50-4BD3-BCB6-E0EEA70FB60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C7CFA0E-816D-4422-9F8C-E09A457C9C1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C1DA687-91C9-430E-A7DD-1232114878C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3563DBF-4F36-499F-9C54-D44C465316D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FFB397E-E746-408C-B95D-3D790DEEA21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3F8568A-D0AF-49E4-877B-7A96E19ADB8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6858016-BCE9-4D4A-B803-B50DE3D529A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142BE43-6F08-43AA-8F81-5392D5F91E8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EAC90F9-9B02-479E-8979-84FCD06AA8E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A4CED72-E09E-463F-AD24-B799F4FC94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2AB59D9-0BB5-4D96-B43A-4F8032E96FD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5F0B351C-0E5B-4788-B27D-E433FEAC7AD4}"/>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F22706D-0C8A-4315-BA2B-61456F4FADB1}"/>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CEFA7BC8-D882-4AE8-89BC-248F325F5CE5}"/>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8A070E5-C82D-42A4-AF09-CCC233B782F5}"/>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E2C09F29-5EA8-43F7-B65E-593CD17283E1}"/>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5F5BCCD-565D-45DA-8E6F-9061783C6CCA}"/>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72558052-1871-44B1-8685-D893F420E0B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ABA233DB-AF28-4965-B385-25A75AC4EBFF}"/>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33F72B88-D496-488E-90FB-442781EC627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0FB3F9D0-0E96-46BF-B9E4-A0D3964711E2}"/>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6E273AC9-0CB7-4CED-8EFE-DAF19BEBCE37}"/>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A86F4D7-1B76-4A32-BA8B-30A91D0EF3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9FBA0B-B036-4032-BC5D-0368EDCE45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7012DA1-2792-41F5-A03C-9A7E74A7623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555E32C-A237-4788-A60B-108845D53F6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5638FDA-C343-4279-A487-B3C126349FD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90" name="楕円 189">
          <a:extLst>
            <a:ext uri="{FF2B5EF4-FFF2-40B4-BE49-F238E27FC236}">
              <a16:creationId xmlns:a16="http://schemas.microsoft.com/office/drawing/2014/main" id="{04299E26-F915-4E3D-97D7-DC5ABDE515C8}"/>
            </a:ext>
          </a:extLst>
        </xdr:cNvPr>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F5F7B84-3F54-435D-A4F7-2B3245E40DD5}"/>
            </a:ext>
          </a:extLst>
        </xdr:cNvPr>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92" name="楕円 191">
          <a:extLst>
            <a:ext uri="{FF2B5EF4-FFF2-40B4-BE49-F238E27FC236}">
              <a16:creationId xmlns:a16="http://schemas.microsoft.com/office/drawing/2014/main" id="{3365C8EA-605F-4836-9973-6C8AB5D5EDE1}"/>
            </a:ext>
          </a:extLst>
        </xdr:cNvPr>
        <xdr:cNvSpPr/>
      </xdr:nvSpPr>
      <xdr:spPr>
        <a:xfrm>
          <a:off x="3746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112667</xdr:rowOff>
    </xdr:to>
    <xdr:cxnSp macro="">
      <xdr:nvCxnSpPr>
        <xdr:cNvPr id="193" name="直線コネクタ 192">
          <a:extLst>
            <a:ext uri="{FF2B5EF4-FFF2-40B4-BE49-F238E27FC236}">
              <a16:creationId xmlns:a16="http://schemas.microsoft.com/office/drawing/2014/main" id="{87B37921-0F71-418D-8E72-A677520DB9DA}"/>
            </a:ext>
          </a:extLst>
        </xdr:cNvPr>
        <xdr:cNvCxnSpPr/>
      </xdr:nvCxnSpPr>
      <xdr:spPr>
        <a:xfrm flipV="1">
          <a:off x="3797300" y="103931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61867</xdr:rowOff>
    </xdr:from>
    <xdr:to>
      <xdr:col>15</xdr:col>
      <xdr:colOff>101600</xdr:colOff>
      <xdr:row>60</xdr:row>
      <xdr:rowOff>163467</xdr:rowOff>
    </xdr:to>
    <xdr:sp macro="" textlink="">
      <xdr:nvSpPr>
        <xdr:cNvPr id="194" name="楕円 193">
          <a:extLst>
            <a:ext uri="{FF2B5EF4-FFF2-40B4-BE49-F238E27FC236}">
              <a16:creationId xmlns:a16="http://schemas.microsoft.com/office/drawing/2014/main" id="{09CA4B21-83A4-4D4E-BB2F-893DA9B2BADB}"/>
            </a:ext>
          </a:extLst>
        </xdr:cNvPr>
        <xdr:cNvSpPr/>
      </xdr:nvSpPr>
      <xdr:spPr>
        <a:xfrm>
          <a:off x="2857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112667</xdr:rowOff>
    </xdr:to>
    <xdr:cxnSp macro="">
      <xdr:nvCxnSpPr>
        <xdr:cNvPr id="195" name="直線コネクタ 194">
          <a:extLst>
            <a:ext uri="{FF2B5EF4-FFF2-40B4-BE49-F238E27FC236}">
              <a16:creationId xmlns:a16="http://schemas.microsoft.com/office/drawing/2014/main" id="{EC762C8F-5BFE-4657-92A5-D3184D7992FF}"/>
            </a:ext>
          </a:extLst>
        </xdr:cNvPr>
        <xdr:cNvCxnSpPr/>
      </xdr:nvCxnSpPr>
      <xdr:spPr>
        <a:xfrm>
          <a:off x="2908300" y="10399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6" name="楕円 195">
          <a:extLst>
            <a:ext uri="{FF2B5EF4-FFF2-40B4-BE49-F238E27FC236}">
              <a16:creationId xmlns:a16="http://schemas.microsoft.com/office/drawing/2014/main" id="{60DE6B23-D41C-4786-8F0C-AAABA6260877}"/>
            </a:ext>
          </a:extLst>
        </xdr:cNvPr>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112667</xdr:rowOff>
    </xdr:to>
    <xdr:cxnSp macro="">
      <xdr:nvCxnSpPr>
        <xdr:cNvPr id="197" name="直線コネクタ 196">
          <a:extLst>
            <a:ext uri="{FF2B5EF4-FFF2-40B4-BE49-F238E27FC236}">
              <a16:creationId xmlns:a16="http://schemas.microsoft.com/office/drawing/2014/main" id="{294B8CA9-8925-4758-96EC-3D469B5C4921}"/>
            </a:ext>
          </a:extLst>
        </xdr:cNvPr>
        <xdr:cNvCxnSpPr/>
      </xdr:nvCxnSpPr>
      <xdr:spPr>
        <a:xfrm>
          <a:off x="2019300" y="103751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xdr:rowOff>
    </xdr:from>
    <xdr:to>
      <xdr:col>6</xdr:col>
      <xdr:colOff>38100</xdr:colOff>
      <xdr:row>60</xdr:row>
      <xdr:rowOff>114481</xdr:rowOff>
    </xdr:to>
    <xdr:sp macro="" textlink="">
      <xdr:nvSpPr>
        <xdr:cNvPr id="198" name="楕円 197">
          <a:extLst>
            <a:ext uri="{FF2B5EF4-FFF2-40B4-BE49-F238E27FC236}">
              <a16:creationId xmlns:a16="http://schemas.microsoft.com/office/drawing/2014/main" id="{53B701D0-E869-4313-A769-25BF1947FAB1}"/>
            </a:ext>
          </a:extLst>
        </xdr:cNvPr>
        <xdr:cNvSpPr/>
      </xdr:nvSpPr>
      <xdr:spPr>
        <a:xfrm>
          <a:off x="1079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63681</xdr:rowOff>
    </xdr:from>
    <xdr:to>
      <xdr:col>10</xdr:col>
      <xdr:colOff>114300</xdr:colOff>
      <xdr:row>60</xdr:row>
      <xdr:rowOff>88174</xdr:rowOff>
    </xdr:to>
    <xdr:cxnSp macro="">
      <xdr:nvCxnSpPr>
        <xdr:cNvPr id="199" name="直線コネクタ 198">
          <a:extLst>
            <a:ext uri="{FF2B5EF4-FFF2-40B4-BE49-F238E27FC236}">
              <a16:creationId xmlns:a16="http://schemas.microsoft.com/office/drawing/2014/main" id="{5AEBCC68-809D-42A1-9FE0-0E22FF28C6B6}"/>
            </a:ext>
          </a:extLst>
        </xdr:cNvPr>
        <xdr:cNvCxnSpPr/>
      </xdr:nvCxnSpPr>
      <xdr:spPr>
        <a:xfrm>
          <a:off x="1130300" y="103506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787585A-CC14-434F-A6B6-872CA9DCF04E}"/>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96F8110-A239-4797-A8E9-9C84600102D3}"/>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2204B48-6F10-4B84-8035-D26F912843D2}"/>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96BA3A3-DC10-4A26-9B2A-75C6E8872D15}"/>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8544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1A952E2-683D-4430-890E-987706CF87B1}"/>
            </a:ext>
          </a:extLst>
        </xdr:cNvPr>
        <xdr:cNvSpPr txBox="1"/>
      </xdr:nvSpPr>
      <xdr:spPr>
        <a:xfrm>
          <a:off x="35820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8544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CD87C71-F827-4A89-A994-CD67BC1F4DBB}"/>
            </a:ext>
          </a:extLst>
        </xdr:cNvPr>
        <xdr:cNvSpPr txBox="1"/>
      </xdr:nvSpPr>
      <xdr:spPr>
        <a:xfrm>
          <a:off x="2705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C057B80-D8BC-4F3F-A25B-CB0FF8EBBD89}"/>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105608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E0E42E0-3727-400B-9E9F-EE080C46F708}"/>
            </a:ext>
          </a:extLst>
        </xdr:cNvPr>
        <xdr:cNvSpPr txBox="1"/>
      </xdr:nvSpPr>
      <xdr:spPr>
        <a:xfrm>
          <a:off x="927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F79022D-D590-4EC7-A94D-5A0E437A40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BED52A0-C073-473A-BDA3-3729FEC728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0CDB051-A6C5-44C0-9704-0111FD2670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30979D5-6D8F-474D-B973-A78AA6C5B2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709F142-4890-47C1-985C-ECD819DB80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40288A5-BFEA-4F31-9024-2C68A01FDE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9927FD8-84AF-470A-A41F-5DFC14B952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7EABAD0-45D1-4C16-A2B2-451F0011CF5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6EF9853-9C92-415A-8630-AE1CC0FC6BE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FEF498A-167B-47A7-84B7-F7484DA710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F2694B1-99E0-4486-AEB5-5491C25E0C5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30D474B-035A-46B1-AD47-0173930D4A0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059B120-53DF-4FF1-AD6C-8592223A585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AAA9CB6C-192C-40C3-9D02-44D8FA9CEE6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A2B04B2-9C0C-44DD-9D47-5F2C8C1ADD7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D91A31D4-DF55-4A95-96FD-97DA8116E26E}"/>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F1469A9-3B18-4E89-965D-62FFF5D0556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F3310189-362D-4917-8E2E-E7584E599CD2}"/>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FF54DD5-F7DB-48F5-A4E1-2F620630781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498F98D5-D084-4C42-BD47-D66CB2AC717A}"/>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43BDDFE-84A0-48CC-9017-1795A61F22A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C3F266C7-03E7-49BC-8FBF-2D6D5D5A777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C34231A-FBDB-4D96-A784-958633F58A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D9A09066-C29D-4E99-A788-6A1039C98F1D}"/>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E1582481-3FA5-421A-864F-923A7FC19537}"/>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4C205847-50B0-4390-A432-0FAC7EBF594E}"/>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3A88CAA8-3DA8-451D-A48E-16441E7348AC}"/>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032D3857-997B-4BAA-9A53-C362F2771E4D}"/>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6016C948-EDD4-48F4-955B-12339638F435}"/>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4902ABBA-FDE6-4A8C-A77B-58C5B5D585EE}"/>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B5985BA0-ADCD-4CC9-B52A-3B7AA3F383A2}"/>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10D1D7B2-707F-4A85-B9C1-C48BE79443AF}"/>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26639A16-A60A-4C05-92CA-D20EBFEF8E5F}"/>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F9339A07-AA82-42E5-AE5E-E86BDDD3661E}"/>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F799D09-BE49-4794-8845-8376D890CF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F9B49A3-057F-4061-98CE-CD4657E419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6DDCD83-2EE2-4ECC-8F5E-38736C168E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0B0A406-60A9-432E-9898-245DF541AC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B629F00-A5A7-4B9D-84ED-B15F1A3B10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146164</xdr:rowOff>
    </xdr:from>
    <xdr:to>
      <xdr:col>55</xdr:col>
      <xdr:colOff>50800</xdr:colOff>
      <xdr:row>62</xdr:row>
      <xdr:rowOff>76314</xdr:rowOff>
    </xdr:to>
    <xdr:sp macro="" textlink="">
      <xdr:nvSpPr>
        <xdr:cNvPr id="247" name="楕円 246">
          <a:extLst>
            <a:ext uri="{FF2B5EF4-FFF2-40B4-BE49-F238E27FC236}">
              <a16:creationId xmlns:a16="http://schemas.microsoft.com/office/drawing/2014/main" id="{35118E58-4A6F-493E-8FA5-6A669AA1F9CB}"/>
            </a:ext>
          </a:extLst>
        </xdr:cNvPr>
        <xdr:cNvSpPr/>
      </xdr:nvSpPr>
      <xdr:spPr>
        <a:xfrm>
          <a:off x="10426700" y="106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169041</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F0E676D2-4204-4A5A-8D5A-C0AF16CF7950}"/>
            </a:ext>
          </a:extLst>
        </xdr:cNvPr>
        <xdr:cNvSpPr txBox="1"/>
      </xdr:nvSpPr>
      <xdr:spPr>
        <a:xfrm>
          <a:off x="10515600" y="10456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156182</xdr:rowOff>
    </xdr:from>
    <xdr:to>
      <xdr:col>50</xdr:col>
      <xdr:colOff>165100</xdr:colOff>
      <xdr:row>62</xdr:row>
      <xdr:rowOff>86332</xdr:rowOff>
    </xdr:to>
    <xdr:sp macro="" textlink="">
      <xdr:nvSpPr>
        <xdr:cNvPr id="249" name="楕円 248">
          <a:extLst>
            <a:ext uri="{FF2B5EF4-FFF2-40B4-BE49-F238E27FC236}">
              <a16:creationId xmlns:a16="http://schemas.microsoft.com/office/drawing/2014/main" id="{234061C8-E4DD-47DB-B3BA-17BC65D006B7}"/>
            </a:ext>
          </a:extLst>
        </xdr:cNvPr>
        <xdr:cNvSpPr/>
      </xdr:nvSpPr>
      <xdr:spPr>
        <a:xfrm>
          <a:off x="9588500" y="1061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25514</xdr:rowOff>
    </xdr:from>
    <xdr:to>
      <xdr:col>55</xdr:col>
      <xdr:colOff>0</xdr:colOff>
      <xdr:row>62</xdr:row>
      <xdr:rowOff>35532</xdr:rowOff>
    </xdr:to>
    <xdr:cxnSp macro="">
      <xdr:nvCxnSpPr>
        <xdr:cNvPr id="250" name="直線コネクタ 249">
          <a:extLst>
            <a:ext uri="{FF2B5EF4-FFF2-40B4-BE49-F238E27FC236}">
              <a16:creationId xmlns:a16="http://schemas.microsoft.com/office/drawing/2014/main" id="{C40172FC-B4B7-44E5-BED7-5859584A9C8D}"/>
            </a:ext>
          </a:extLst>
        </xdr:cNvPr>
        <xdr:cNvCxnSpPr/>
      </xdr:nvCxnSpPr>
      <xdr:spPr>
        <a:xfrm flipV="1">
          <a:off x="9639300" y="10655414"/>
          <a:ext cx="8382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163873</xdr:rowOff>
    </xdr:from>
    <xdr:to>
      <xdr:col>46</xdr:col>
      <xdr:colOff>38100</xdr:colOff>
      <xdr:row>62</xdr:row>
      <xdr:rowOff>94023</xdr:rowOff>
    </xdr:to>
    <xdr:sp macro="" textlink="">
      <xdr:nvSpPr>
        <xdr:cNvPr id="251" name="楕円 250">
          <a:extLst>
            <a:ext uri="{FF2B5EF4-FFF2-40B4-BE49-F238E27FC236}">
              <a16:creationId xmlns:a16="http://schemas.microsoft.com/office/drawing/2014/main" id="{3F75E16D-8FDA-46E9-AB24-BD02BF6895A5}"/>
            </a:ext>
          </a:extLst>
        </xdr:cNvPr>
        <xdr:cNvSpPr/>
      </xdr:nvSpPr>
      <xdr:spPr>
        <a:xfrm>
          <a:off x="8699500" y="106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35532</xdr:rowOff>
    </xdr:from>
    <xdr:to>
      <xdr:col>50</xdr:col>
      <xdr:colOff>114300</xdr:colOff>
      <xdr:row>62</xdr:row>
      <xdr:rowOff>43223</xdr:rowOff>
    </xdr:to>
    <xdr:cxnSp macro="">
      <xdr:nvCxnSpPr>
        <xdr:cNvPr id="252" name="直線コネクタ 251">
          <a:extLst>
            <a:ext uri="{FF2B5EF4-FFF2-40B4-BE49-F238E27FC236}">
              <a16:creationId xmlns:a16="http://schemas.microsoft.com/office/drawing/2014/main" id="{8259B430-F6C3-49B6-AA44-8AC465DDBE67}"/>
            </a:ext>
          </a:extLst>
        </xdr:cNvPr>
        <xdr:cNvCxnSpPr/>
      </xdr:nvCxnSpPr>
      <xdr:spPr>
        <a:xfrm flipV="1">
          <a:off x="8750300" y="10665432"/>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5387</xdr:rowOff>
    </xdr:from>
    <xdr:to>
      <xdr:col>41</xdr:col>
      <xdr:colOff>101600</xdr:colOff>
      <xdr:row>62</xdr:row>
      <xdr:rowOff>106987</xdr:rowOff>
    </xdr:to>
    <xdr:sp macro="" textlink="">
      <xdr:nvSpPr>
        <xdr:cNvPr id="253" name="楕円 252">
          <a:extLst>
            <a:ext uri="{FF2B5EF4-FFF2-40B4-BE49-F238E27FC236}">
              <a16:creationId xmlns:a16="http://schemas.microsoft.com/office/drawing/2014/main" id="{852D9E1C-2EBA-40A6-9FE6-49948082DBAC}"/>
            </a:ext>
          </a:extLst>
        </xdr:cNvPr>
        <xdr:cNvSpPr/>
      </xdr:nvSpPr>
      <xdr:spPr>
        <a:xfrm>
          <a:off x="7810500" y="106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43223</xdr:rowOff>
    </xdr:from>
    <xdr:to>
      <xdr:col>45</xdr:col>
      <xdr:colOff>177800</xdr:colOff>
      <xdr:row>62</xdr:row>
      <xdr:rowOff>56187</xdr:rowOff>
    </xdr:to>
    <xdr:cxnSp macro="">
      <xdr:nvCxnSpPr>
        <xdr:cNvPr id="254" name="直線コネクタ 253">
          <a:extLst>
            <a:ext uri="{FF2B5EF4-FFF2-40B4-BE49-F238E27FC236}">
              <a16:creationId xmlns:a16="http://schemas.microsoft.com/office/drawing/2014/main" id="{11C886B6-E9EF-4AB8-AE5B-9F69B894B54A}"/>
            </a:ext>
          </a:extLst>
        </xdr:cNvPr>
        <xdr:cNvCxnSpPr/>
      </xdr:nvCxnSpPr>
      <xdr:spPr>
        <a:xfrm flipV="1">
          <a:off x="7861300" y="10673123"/>
          <a:ext cx="8890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12135</xdr:rowOff>
    </xdr:from>
    <xdr:to>
      <xdr:col>36</xdr:col>
      <xdr:colOff>165100</xdr:colOff>
      <xdr:row>62</xdr:row>
      <xdr:rowOff>113735</xdr:rowOff>
    </xdr:to>
    <xdr:sp macro="" textlink="">
      <xdr:nvSpPr>
        <xdr:cNvPr id="255" name="楕円 254">
          <a:extLst>
            <a:ext uri="{FF2B5EF4-FFF2-40B4-BE49-F238E27FC236}">
              <a16:creationId xmlns:a16="http://schemas.microsoft.com/office/drawing/2014/main" id="{9120B10E-45E6-43EE-A1A3-92733AE067F7}"/>
            </a:ext>
          </a:extLst>
        </xdr:cNvPr>
        <xdr:cNvSpPr/>
      </xdr:nvSpPr>
      <xdr:spPr>
        <a:xfrm>
          <a:off x="6921500" y="106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56187</xdr:rowOff>
    </xdr:from>
    <xdr:to>
      <xdr:col>41</xdr:col>
      <xdr:colOff>50800</xdr:colOff>
      <xdr:row>62</xdr:row>
      <xdr:rowOff>62935</xdr:rowOff>
    </xdr:to>
    <xdr:cxnSp macro="">
      <xdr:nvCxnSpPr>
        <xdr:cNvPr id="256" name="直線コネクタ 255">
          <a:extLst>
            <a:ext uri="{FF2B5EF4-FFF2-40B4-BE49-F238E27FC236}">
              <a16:creationId xmlns:a16="http://schemas.microsoft.com/office/drawing/2014/main" id="{55B07112-F3D5-4C28-AB49-83A00B4BCC7F}"/>
            </a:ext>
          </a:extLst>
        </xdr:cNvPr>
        <xdr:cNvCxnSpPr/>
      </xdr:nvCxnSpPr>
      <xdr:spPr>
        <a:xfrm flipV="1">
          <a:off x="6972300" y="10686087"/>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308E4D87-252E-45A6-A222-73CE57493F0F}"/>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7F82C7E4-4A34-4A77-93FB-4BF033311751}"/>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56A068AC-BD16-4430-BA57-E132892C8006}"/>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CAF35FAD-F260-436E-9ACD-A13419A34D26}"/>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102859</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83CF664F-12E1-4257-9DCE-2F981F656CAC}"/>
            </a:ext>
          </a:extLst>
        </xdr:cNvPr>
        <xdr:cNvSpPr txBox="1"/>
      </xdr:nvSpPr>
      <xdr:spPr>
        <a:xfrm>
          <a:off x="9281505" y="103898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110550</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8B977625-B6A3-4D61-A0FE-56F6826A0065}"/>
            </a:ext>
          </a:extLst>
        </xdr:cNvPr>
        <xdr:cNvSpPr txBox="1"/>
      </xdr:nvSpPr>
      <xdr:spPr>
        <a:xfrm>
          <a:off x="8405205" y="1039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123514</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DB96E96C-4CF9-4102-B685-CEC7E71003D2}"/>
            </a:ext>
          </a:extLst>
        </xdr:cNvPr>
        <xdr:cNvSpPr txBox="1"/>
      </xdr:nvSpPr>
      <xdr:spPr>
        <a:xfrm>
          <a:off x="7516205" y="104105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130262</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BE3F5A82-96D3-4695-93F8-462FAADAA215}"/>
            </a:ext>
          </a:extLst>
        </xdr:cNvPr>
        <xdr:cNvSpPr txBox="1"/>
      </xdr:nvSpPr>
      <xdr:spPr>
        <a:xfrm>
          <a:off x="6627205" y="10417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8B915B1-94E3-4F42-B6EA-F681077076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1D6F613-6F54-40B3-B3B3-F76156C0D6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45FA60C-2633-44D7-9A26-E071DB6DEF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335AC73-548B-46E7-9A84-425F6AE8716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89B4C0B-C0FC-4AD3-9E46-6D6FC65171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91D0724-CA05-4496-A135-D5D5FD0CD1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2240135-0D34-4EDC-8937-02C32D6572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C4144A9-931E-4AF1-986B-54753EF89F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008AA1C-6A42-4F7F-9290-2B089D6F0C4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1093B97-8E43-4B3D-94B6-7EADF18E47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5C747FE-186F-4255-A615-D99F813D1C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7374CDD2-BABE-4C7F-A661-98F8229D4CC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A854008-454F-483C-AD38-8E368868969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3B2714F-6A1C-4B6C-B653-BAA3834BF00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6D13C5F-4029-4AEE-BFBD-35DD007E9BF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5095FD8-8DB0-4CF8-BCEE-738DA544819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B2FB10BD-72AC-4E95-8540-38724B016FD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AD74694E-E296-498C-998D-5F35C39F85E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C14DDEF6-6903-4F9F-980C-9AFF013D394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68CB946-1D7E-4D96-A46D-556CEC7E300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567EB5C-995E-442F-AB64-4C5A1A3099B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38D980D-7024-4F30-BE24-255EB80AD1B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92ED97E-ED2A-4B1F-B4EC-1B0F5C59AA6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BA910D57-7790-46E7-9CBC-1AAC47566E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F5EB4B26-B792-4EF4-BE39-BA98A6A09606}"/>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CC91DA81-7424-4E8A-9F77-0707E72CFEA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25B938FA-F880-471E-B9D5-F1244AE22BD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5B690C7-0D77-4486-A9B6-EBA47EE8D61F}"/>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50115521-2405-4175-B094-82A7A72BA134}"/>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7C8E70C3-A36B-4518-B562-BB90A0245AF4}"/>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0B573700-23B0-434D-BAC4-C3E004DF49D3}"/>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85AAC369-37FF-4632-9A5D-4AFD154AD3E3}"/>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222D2833-CF81-499F-AEE3-4F74F9D8A9EF}"/>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077F999B-83B1-4DA4-968B-9DE55E37E22B}"/>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092B21C0-F200-45C0-991C-9A24ABD11715}"/>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A7F2F8C-134B-4FEF-AAB3-E46487A1EEF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FF050B3-E67C-4BC5-B5EB-4717C9EF0C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09B18A7-7DBD-446C-A933-0B9A0CB6A37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5FF06B7-D1A4-42EE-B77F-A6D58A495C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6FC1D8B-E1BA-473B-972E-B25295CCA3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164464</xdr:rowOff>
    </xdr:from>
    <xdr:to>
      <xdr:col>24</xdr:col>
      <xdr:colOff>114300</xdr:colOff>
      <xdr:row>84</xdr:row>
      <xdr:rowOff>94614</xdr:rowOff>
    </xdr:to>
    <xdr:sp macro="" textlink="">
      <xdr:nvSpPr>
        <xdr:cNvPr id="305" name="楕円 304">
          <a:extLst>
            <a:ext uri="{FF2B5EF4-FFF2-40B4-BE49-F238E27FC236}">
              <a16:creationId xmlns:a16="http://schemas.microsoft.com/office/drawing/2014/main" id="{72E8CAFC-C878-45EE-9B6A-A9B3B327132F}"/>
            </a:ext>
          </a:extLst>
        </xdr:cNvPr>
        <xdr:cNvSpPr/>
      </xdr:nvSpPr>
      <xdr:spPr>
        <a:xfrm>
          <a:off x="4584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142891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EB6B1C0D-8E4D-4A2A-9D81-E2EEE8C6A52F}"/>
            </a:ext>
          </a:extLst>
        </xdr:cNvPr>
        <xdr:cNvSpPr txBox="1"/>
      </xdr:nvSpPr>
      <xdr:spPr>
        <a:xfrm>
          <a:off x="4673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164464</xdr:rowOff>
    </xdr:from>
    <xdr:to>
      <xdr:col>20</xdr:col>
      <xdr:colOff>38100</xdr:colOff>
      <xdr:row>84</xdr:row>
      <xdr:rowOff>94614</xdr:rowOff>
    </xdr:to>
    <xdr:sp macro="" textlink="">
      <xdr:nvSpPr>
        <xdr:cNvPr id="307" name="楕円 306">
          <a:extLst>
            <a:ext uri="{FF2B5EF4-FFF2-40B4-BE49-F238E27FC236}">
              <a16:creationId xmlns:a16="http://schemas.microsoft.com/office/drawing/2014/main" id="{84867C77-8135-4F07-8721-2E39242274B4}"/>
            </a:ext>
          </a:extLst>
        </xdr:cNvPr>
        <xdr:cNvSpPr/>
      </xdr:nvSpPr>
      <xdr:spPr>
        <a:xfrm>
          <a:off x="3746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43814</xdr:rowOff>
    </xdr:from>
    <xdr:to>
      <xdr:col>24</xdr:col>
      <xdr:colOff>63500</xdr:colOff>
      <xdr:row>84</xdr:row>
      <xdr:rowOff>43814</xdr:rowOff>
    </xdr:to>
    <xdr:cxnSp macro="">
      <xdr:nvCxnSpPr>
        <xdr:cNvPr id="308" name="直線コネクタ 307">
          <a:extLst>
            <a:ext uri="{FF2B5EF4-FFF2-40B4-BE49-F238E27FC236}">
              <a16:creationId xmlns:a16="http://schemas.microsoft.com/office/drawing/2014/main" id="{4B37C58B-F11A-4EB8-A211-0148C89F958D}"/>
            </a:ext>
          </a:extLst>
        </xdr:cNvPr>
        <xdr:cNvCxnSpPr/>
      </xdr:nvCxnSpPr>
      <xdr:spPr>
        <a:xfrm>
          <a:off x="3797300" y="14445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164464</xdr:rowOff>
    </xdr:from>
    <xdr:to>
      <xdr:col>15</xdr:col>
      <xdr:colOff>101600</xdr:colOff>
      <xdr:row>84</xdr:row>
      <xdr:rowOff>94614</xdr:rowOff>
    </xdr:to>
    <xdr:sp macro="" textlink="">
      <xdr:nvSpPr>
        <xdr:cNvPr id="309" name="楕円 308">
          <a:extLst>
            <a:ext uri="{FF2B5EF4-FFF2-40B4-BE49-F238E27FC236}">
              <a16:creationId xmlns:a16="http://schemas.microsoft.com/office/drawing/2014/main" id="{5E3E42CC-8E06-4536-9015-08F9E7B29E7C}"/>
            </a:ext>
          </a:extLst>
        </xdr:cNvPr>
        <xdr:cNvSpPr/>
      </xdr:nvSpPr>
      <xdr:spPr>
        <a:xfrm>
          <a:off x="2857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43814</xdr:rowOff>
    </xdr:from>
    <xdr:to>
      <xdr:col>19</xdr:col>
      <xdr:colOff>177800</xdr:colOff>
      <xdr:row>84</xdr:row>
      <xdr:rowOff>43814</xdr:rowOff>
    </xdr:to>
    <xdr:cxnSp macro="">
      <xdr:nvCxnSpPr>
        <xdr:cNvPr id="310" name="直線コネクタ 309">
          <a:extLst>
            <a:ext uri="{FF2B5EF4-FFF2-40B4-BE49-F238E27FC236}">
              <a16:creationId xmlns:a16="http://schemas.microsoft.com/office/drawing/2014/main" id="{157E2C91-DFA8-42AF-83AB-4FD6AA18C668}"/>
            </a:ext>
          </a:extLst>
        </xdr:cNvPr>
        <xdr:cNvCxnSpPr/>
      </xdr:nvCxnSpPr>
      <xdr:spPr>
        <a:xfrm>
          <a:off x="2908300" y="14445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137795</xdr:rowOff>
    </xdr:from>
    <xdr:to>
      <xdr:col>10</xdr:col>
      <xdr:colOff>165100</xdr:colOff>
      <xdr:row>84</xdr:row>
      <xdr:rowOff>67945</xdr:rowOff>
    </xdr:to>
    <xdr:sp macro="" textlink="">
      <xdr:nvSpPr>
        <xdr:cNvPr id="311" name="楕円 310">
          <a:extLst>
            <a:ext uri="{FF2B5EF4-FFF2-40B4-BE49-F238E27FC236}">
              <a16:creationId xmlns:a16="http://schemas.microsoft.com/office/drawing/2014/main" id="{7B6D9ECE-32AE-4A14-AEA0-1F87F065FBB1}"/>
            </a:ext>
          </a:extLst>
        </xdr:cNvPr>
        <xdr:cNvSpPr/>
      </xdr:nvSpPr>
      <xdr:spPr>
        <a:xfrm>
          <a:off x="1968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17145</xdr:rowOff>
    </xdr:from>
    <xdr:to>
      <xdr:col>15</xdr:col>
      <xdr:colOff>50800</xdr:colOff>
      <xdr:row>84</xdr:row>
      <xdr:rowOff>43814</xdr:rowOff>
    </xdr:to>
    <xdr:cxnSp macro="">
      <xdr:nvCxnSpPr>
        <xdr:cNvPr id="312" name="直線コネクタ 311">
          <a:extLst>
            <a:ext uri="{FF2B5EF4-FFF2-40B4-BE49-F238E27FC236}">
              <a16:creationId xmlns:a16="http://schemas.microsoft.com/office/drawing/2014/main" id="{CE186B18-9AA9-4F06-BCF0-8A5295B02A10}"/>
            </a:ext>
          </a:extLst>
        </xdr:cNvPr>
        <xdr:cNvCxnSpPr/>
      </xdr:nvCxnSpPr>
      <xdr:spPr>
        <a:xfrm>
          <a:off x="2019300" y="144189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13" name="楕円 312">
          <a:extLst>
            <a:ext uri="{FF2B5EF4-FFF2-40B4-BE49-F238E27FC236}">
              <a16:creationId xmlns:a16="http://schemas.microsoft.com/office/drawing/2014/main" id="{FA33A377-DFB0-4616-825C-E6AC399B13BA}"/>
            </a:ext>
          </a:extLst>
        </xdr:cNvPr>
        <xdr:cNvSpPr/>
      </xdr:nvSpPr>
      <xdr:spPr>
        <a:xfrm>
          <a:off x="107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17145</xdr:rowOff>
    </xdr:to>
    <xdr:cxnSp macro="">
      <xdr:nvCxnSpPr>
        <xdr:cNvPr id="314" name="直線コネクタ 313">
          <a:extLst>
            <a:ext uri="{FF2B5EF4-FFF2-40B4-BE49-F238E27FC236}">
              <a16:creationId xmlns:a16="http://schemas.microsoft.com/office/drawing/2014/main" id="{C8D39FD1-E06D-4D33-BE72-C41BC9CCDE4D}"/>
            </a:ext>
          </a:extLst>
        </xdr:cNvPr>
        <xdr:cNvCxnSpPr/>
      </xdr:nvCxnSpPr>
      <xdr:spPr>
        <a:xfrm>
          <a:off x="1130300" y="143884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33E7FB2D-0200-47B1-9C7D-A807840F64B7}"/>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58EAC97A-1E10-46BE-985A-FEBDB447A8BF}"/>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BFD7A9F5-406A-4703-9E60-A14ACB9F81D7}"/>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B09F475A-20CD-4986-AB08-5E3B1D7FFF02}"/>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85741</xdr:rowOff>
    </xdr:from>
    <xdr:ext cx="405111" cy="259045"/>
    <xdr:sp macro="" textlink="">
      <xdr:nvSpPr>
        <xdr:cNvPr id="319" name="n_1mainValue【公営住宅】&#10;有形固定資産減価償却率">
          <a:extLst>
            <a:ext uri="{FF2B5EF4-FFF2-40B4-BE49-F238E27FC236}">
              <a16:creationId xmlns:a16="http://schemas.microsoft.com/office/drawing/2014/main" id="{487939B1-B8D5-49CA-8FBA-7FECDF05E259}"/>
            </a:ext>
          </a:extLst>
        </xdr:cNvPr>
        <xdr:cNvSpPr txBox="1"/>
      </xdr:nvSpPr>
      <xdr:spPr>
        <a:xfrm>
          <a:off x="35820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85741</xdr:rowOff>
    </xdr:from>
    <xdr:ext cx="405111" cy="259045"/>
    <xdr:sp macro="" textlink="">
      <xdr:nvSpPr>
        <xdr:cNvPr id="320" name="n_2mainValue【公営住宅】&#10;有形固定資産減価償却率">
          <a:extLst>
            <a:ext uri="{FF2B5EF4-FFF2-40B4-BE49-F238E27FC236}">
              <a16:creationId xmlns:a16="http://schemas.microsoft.com/office/drawing/2014/main" id="{1D2CC8CC-79B2-49C0-AD77-61736C528CBA}"/>
            </a:ext>
          </a:extLst>
        </xdr:cNvPr>
        <xdr:cNvSpPr txBox="1"/>
      </xdr:nvSpPr>
      <xdr:spPr>
        <a:xfrm>
          <a:off x="2705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59072</xdr:rowOff>
    </xdr:from>
    <xdr:ext cx="405111" cy="259045"/>
    <xdr:sp macro="" textlink="">
      <xdr:nvSpPr>
        <xdr:cNvPr id="321" name="n_3mainValue【公営住宅】&#10;有形固定資産減価償却率">
          <a:extLst>
            <a:ext uri="{FF2B5EF4-FFF2-40B4-BE49-F238E27FC236}">
              <a16:creationId xmlns:a16="http://schemas.microsoft.com/office/drawing/2014/main" id="{873D7789-B565-4565-BE76-1AECC58F694A}"/>
            </a:ext>
          </a:extLst>
        </xdr:cNvPr>
        <xdr:cNvSpPr txBox="1"/>
      </xdr:nvSpPr>
      <xdr:spPr>
        <a:xfrm>
          <a:off x="1816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22" name="n_4mainValue【公営住宅】&#10;有形固定資産減価償却率">
          <a:extLst>
            <a:ext uri="{FF2B5EF4-FFF2-40B4-BE49-F238E27FC236}">
              <a16:creationId xmlns:a16="http://schemas.microsoft.com/office/drawing/2014/main" id="{35BF9E7C-4FBD-4C75-984D-EF7ED66ABB0D}"/>
            </a:ext>
          </a:extLst>
        </xdr:cNvPr>
        <xdr:cNvSpPr txBox="1"/>
      </xdr:nvSpPr>
      <xdr:spPr>
        <a:xfrm>
          <a:off x="927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3760A59-F24F-4FEA-B469-10C2CDD344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BFFA1EC-A650-4279-842C-FF7DC871FE3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B8D3A2F-22AF-4200-A8BC-66218031B2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BC4331F-B23F-4F68-92A6-91B78EBD25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9E502AE-6D54-4107-89A1-B909AA7013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DF3EC0B-6461-410C-B050-41A6C22992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C5928B0-9DEA-4C3B-9DB9-70A11F407A0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8739ABF-506B-4879-B4A7-FCBEE97B6EB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0E2F900-7FA3-4D00-89E1-D6FDF0BA15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C09CBCE-19A2-4F6E-9BFA-6CD5752CCF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6CB2D1EC-433E-4373-A0F1-084A5D012AD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66DB70C3-0CCD-4DD3-B126-B1A3D398CE2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82DF0114-576D-45F8-B909-0C9729C2379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FF0FE5D9-D56B-4846-AC8A-2D0594810875}"/>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3C5370A-1E56-4482-8134-6D500E58A08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87E8F9B1-E002-4DAC-A478-25C87CCBBF0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901A1DE-242C-467D-8ECF-D3BB306B826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66F90F8E-05C1-44F1-BBD0-B57B2AD71F35}"/>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FEE8193F-2E0D-4EE4-A42F-C95E60F83CD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A01AF418-C71F-46F8-A549-ED432523FA5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3B716648-76ED-4D97-B0DB-211B5FE51DC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277799ED-3FBF-492B-8F93-E51DB7B2EE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CDF4513-F881-490A-9907-614FCBFA5F6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F880C224-2836-4E88-8872-DBB332251CFA}"/>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758E3225-C297-4777-AAA0-A1A81FFD56C1}"/>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C60D3A68-C72A-4CD1-B271-4F6314AB5751}"/>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8165C273-4BAD-4E0F-9099-047AB8F6957A}"/>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4AFB3941-BEEC-4D38-9F4A-7FADB803F249}"/>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a:extLst>
            <a:ext uri="{FF2B5EF4-FFF2-40B4-BE49-F238E27FC236}">
              <a16:creationId xmlns:a16="http://schemas.microsoft.com/office/drawing/2014/main" id="{0C7DCC82-88C0-4460-B3E8-ABDEC127D508}"/>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2FE9BA4A-0A3B-4266-95EE-A1CFD4FE9BB4}"/>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E3ED69F9-A8DA-4498-BAB4-2736A7B0F795}"/>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F92C5A87-1738-4E59-8C0C-1EED095CB56E}"/>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4AEFBEA6-B6A9-4045-8741-9F37252699DE}"/>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7ABCEEDF-7418-45DB-BDD3-67104F5AE8D1}"/>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BAE1BDF-D4F6-4465-AEAC-C24498A13F5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BF850CD-E6AB-41F3-92C0-78B041C0ED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E74AF48-E70A-4E73-A0F1-DD960FA6C8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EEA200E-C083-481A-8780-E93B4CDABD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19B787A-042E-4E49-9014-813D9EA090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96723</xdr:rowOff>
    </xdr:from>
    <xdr:to>
      <xdr:col>55</xdr:col>
      <xdr:colOff>50800</xdr:colOff>
      <xdr:row>85</xdr:row>
      <xdr:rowOff>26873</xdr:rowOff>
    </xdr:to>
    <xdr:sp macro="" textlink="">
      <xdr:nvSpPr>
        <xdr:cNvPr id="362" name="楕円 361">
          <a:extLst>
            <a:ext uri="{FF2B5EF4-FFF2-40B4-BE49-F238E27FC236}">
              <a16:creationId xmlns:a16="http://schemas.microsoft.com/office/drawing/2014/main" id="{96FDA4D5-8FDF-4CC0-9D35-DF2BB11F19F2}"/>
            </a:ext>
          </a:extLst>
        </xdr:cNvPr>
        <xdr:cNvSpPr/>
      </xdr:nvSpPr>
      <xdr:spPr>
        <a:xfrm>
          <a:off x="10426700" y="144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119600</xdr:rowOff>
    </xdr:from>
    <xdr:ext cx="469744" cy="259045"/>
    <xdr:sp macro="" textlink="">
      <xdr:nvSpPr>
        <xdr:cNvPr id="363" name="【公営住宅】&#10;一人当たり面積該当値テキスト">
          <a:extLst>
            <a:ext uri="{FF2B5EF4-FFF2-40B4-BE49-F238E27FC236}">
              <a16:creationId xmlns:a16="http://schemas.microsoft.com/office/drawing/2014/main" id="{DD1BF41B-65E7-4EDB-97B4-00418207BF02}"/>
            </a:ext>
          </a:extLst>
        </xdr:cNvPr>
        <xdr:cNvSpPr txBox="1"/>
      </xdr:nvSpPr>
      <xdr:spPr>
        <a:xfrm>
          <a:off x="10515600" y="1434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105600</xdr:rowOff>
    </xdr:from>
    <xdr:to>
      <xdr:col>50</xdr:col>
      <xdr:colOff>165100</xdr:colOff>
      <xdr:row>85</xdr:row>
      <xdr:rowOff>35750</xdr:rowOff>
    </xdr:to>
    <xdr:sp macro="" textlink="">
      <xdr:nvSpPr>
        <xdr:cNvPr id="364" name="楕円 363">
          <a:extLst>
            <a:ext uri="{FF2B5EF4-FFF2-40B4-BE49-F238E27FC236}">
              <a16:creationId xmlns:a16="http://schemas.microsoft.com/office/drawing/2014/main" id="{E49A9B4E-7E2F-48E0-B748-9D797CD04BE0}"/>
            </a:ext>
          </a:extLst>
        </xdr:cNvPr>
        <xdr:cNvSpPr/>
      </xdr:nvSpPr>
      <xdr:spPr>
        <a:xfrm>
          <a:off x="9588500" y="14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147523</xdr:rowOff>
    </xdr:from>
    <xdr:to>
      <xdr:col>55</xdr:col>
      <xdr:colOff>0</xdr:colOff>
      <xdr:row>84</xdr:row>
      <xdr:rowOff>156400</xdr:rowOff>
    </xdr:to>
    <xdr:cxnSp macro="">
      <xdr:nvCxnSpPr>
        <xdr:cNvPr id="365" name="直線コネクタ 364">
          <a:extLst>
            <a:ext uri="{FF2B5EF4-FFF2-40B4-BE49-F238E27FC236}">
              <a16:creationId xmlns:a16="http://schemas.microsoft.com/office/drawing/2014/main" id="{F44DC3AA-9BC7-4DA6-BB92-520D71B9D716}"/>
            </a:ext>
          </a:extLst>
        </xdr:cNvPr>
        <xdr:cNvCxnSpPr/>
      </xdr:nvCxnSpPr>
      <xdr:spPr>
        <a:xfrm flipV="1">
          <a:off x="9639300" y="14549323"/>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108383</xdr:rowOff>
    </xdr:from>
    <xdr:to>
      <xdr:col>46</xdr:col>
      <xdr:colOff>38100</xdr:colOff>
      <xdr:row>85</xdr:row>
      <xdr:rowOff>38533</xdr:rowOff>
    </xdr:to>
    <xdr:sp macro="" textlink="">
      <xdr:nvSpPr>
        <xdr:cNvPr id="366" name="楕円 365">
          <a:extLst>
            <a:ext uri="{FF2B5EF4-FFF2-40B4-BE49-F238E27FC236}">
              <a16:creationId xmlns:a16="http://schemas.microsoft.com/office/drawing/2014/main" id="{0A9CF324-9040-44D6-8C87-026FCCE46A9A}"/>
            </a:ext>
          </a:extLst>
        </xdr:cNvPr>
        <xdr:cNvSpPr/>
      </xdr:nvSpPr>
      <xdr:spPr>
        <a:xfrm>
          <a:off x="8699500" y="145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156400</xdr:rowOff>
    </xdr:from>
    <xdr:to>
      <xdr:col>50</xdr:col>
      <xdr:colOff>114300</xdr:colOff>
      <xdr:row>84</xdr:row>
      <xdr:rowOff>159183</xdr:rowOff>
    </xdr:to>
    <xdr:cxnSp macro="">
      <xdr:nvCxnSpPr>
        <xdr:cNvPr id="367" name="直線コネクタ 366">
          <a:extLst>
            <a:ext uri="{FF2B5EF4-FFF2-40B4-BE49-F238E27FC236}">
              <a16:creationId xmlns:a16="http://schemas.microsoft.com/office/drawing/2014/main" id="{2A4EE20D-0BBD-45A1-9335-4BFBD7D9EEAA}"/>
            </a:ext>
          </a:extLst>
        </xdr:cNvPr>
        <xdr:cNvCxnSpPr/>
      </xdr:nvCxnSpPr>
      <xdr:spPr>
        <a:xfrm flipV="1">
          <a:off x="8750300" y="14558200"/>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117563</xdr:rowOff>
    </xdr:from>
    <xdr:to>
      <xdr:col>41</xdr:col>
      <xdr:colOff>101600</xdr:colOff>
      <xdr:row>85</xdr:row>
      <xdr:rowOff>47713</xdr:rowOff>
    </xdr:to>
    <xdr:sp macro="" textlink="">
      <xdr:nvSpPr>
        <xdr:cNvPr id="368" name="楕円 367">
          <a:extLst>
            <a:ext uri="{FF2B5EF4-FFF2-40B4-BE49-F238E27FC236}">
              <a16:creationId xmlns:a16="http://schemas.microsoft.com/office/drawing/2014/main" id="{9CB9E078-6DFB-499A-9C58-8F0FA5FEF5CF}"/>
            </a:ext>
          </a:extLst>
        </xdr:cNvPr>
        <xdr:cNvSpPr/>
      </xdr:nvSpPr>
      <xdr:spPr>
        <a:xfrm>
          <a:off x="7810500" y="1451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159183</xdr:rowOff>
    </xdr:from>
    <xdr:to>
      <xdr:col>45</xdr:col>
      <xdr:colOff>177800</xdr:colOff>
      <xdr:row>84</xdr:row>
      <xdr:rowOff>168363</xdr:rowOff>
    </xdr:to>
    <xdr:cxnSp macro="">
      <xdr:nvCxnSpPr>
        <xdr:cNvPr id="369" name="直線コネクタ 368">
          <a:extLst>
            <a:ext uri="{FF2B5EF4-FFF2-40B4-BE49-F238E27FC236}">
              <a16:creationId xmlns:a16="http://schemas.microsoft.com/office/drawing/2014/main" id="{5F71DE9B-D96B-4717-8929-E279F2BCD7D0}"/>
            </a:ext>
          </a:extLst>
        </xdr:cNvPr>
        <xdr:cNvCxnSpPr/>
      </xdr:nvCxnSpPr>
      <xdr:spPr>
        <a:xfrm flipV="1">
          <a:off x="7861300" y="14560983"/>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132384</xdr:rowOff>
    </xdr:from>
    <xdr:to>
      <xdr:col>36</xdr:col>
      <xdr:colOff>165100</xdr:colOff>
      <xdr:row>85</xdr:row>
      <xdr:rowOff>62534</xdr:rowOff>
    </xdr:to>
    <xdr:sp macro="" textlink="">
      <xdr:nvSpPr>
        <xdr:cNvPr id="370" name="楕円 369">
          <a:extLst>
            <a:ext uri="{FF2B5EF4-FFF2-40B4-BE49-F238E27FC236}">
              <a16:creationId xmlns:a16="http://schemas.microsoft.com/office/drawing/2014/main" id="{C41F0A06-7081-431E-A43B-AAE8789D2226}"/>
            </a:ext>
          </a:extLst>
        </xdr:cNvPr>
        <xdr:cNvSpPr/>
      </xdr:nvSpPr>
      <xdr:spPr>
        <a:xfrm>
          <a:off x="6921500" y="1453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168363</xdr:rowOff>
    </xdr:from>
    <xdr:to>
      <xdr:col>41</xdr:col>
      <xdr:colOff>50800</xdr:colOff>
      <xdr:row>85</xdr:row>
      <xdr:rowOff>11734</xdr:rowOff>
    </xdr:to>
    <xdr:cxnSp macro="">
      <xdr:nvCxnSpPr>
        <xdr:cNvPr id="371" name="直線コネクタ 370">
          <a:extLst>
            <a:ext uri="{FF2B5EF4-FFF2-40B4-BE49-F238E27FC236}">
              <a16:creationId xmlns:a16="http://schemas.microsoft.com/office/drawing/2014/main" id="{2B0996F1-2FF6-445A-BFC2-8DEA717D69A9}"/>
            </a:ext>
          </a:extLst>
        </xdr:cNvPr>
        <xdr:cNvCxnSpPr/>
      </xdr:nvCxnSpPr>
      <xdr:spPr>
        <a:xfrm flipV="1">
          <a:off x="6972300" y="14570163"/>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a:extLst>
            <a:ext uri="{FF2B5EF4-FFF2-40B4-BE49-F238E27FC236}">
              <a16:creationId xmlns:a16="http://schemas.microsoft.com/office/drawing/2014/main" id="{AC64743C-6DCD-46FB-8977-722836A51819}"/>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a:extLst>
            <a:ext uri="{FF2B5EF4-FFF2-40B4-BE49-F238E27FC236}">
              <a16:creationId xmlns:a16="http://schemas.microsoft.com/office/drawing/2014/main" id="{230DDA0B-69BD-4021-90AF-B6FAE08AD61A}"/>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a:extLst>
            <a:ext uri="{FF2B5EF4-FFF2-40B4-BE49-F238E27FC236}">
              <a16:creationId xmlns:a16="http://schemas.microsoft.com/office/drawing/2014/main" id="{C8948886-CBEE-4E39-A87A-17EB6574110D}"/>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a:extLst>
            <a:ext uri="{FF2B5EF4-FFF2-40B4-BE49-F238E27FC236}">
              <a16:creationId xmlns:a16="http://schemas.microsoft.com/office/drawing/2014/main" id="{E0C56307-C3B6-4876-95E0-46120AD4E285}"/>
            </a:ext>
          </a:extLst>
        </xdr:cNvPr>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52277</xdr:rowOff>
    </xdr:from>
    <xdr:ext cx="469744" cy="259045"/>
    <xdr:sp macro="" textlink="">
      <xdr:nvSpPr>
        <xdr:cNvPr id="376" name="n_1mainValue【公営住宅】&#10;一人当たり面積">
          <a:extLst>
            <a:ext uri="{FF2B5EF4-FFF2-40B4-BE49-F238E27FC236}">
              <a16:creationId xmlns:a16="http://schemas.microsoft.com/office/drawing/2014/main" id="{73A813F8-F85B-4820-A334-5EE9AE17203C}"/>
            </a:ext>
          </a:extLst>
        </xdr:cNvPr>
        <xdr:cNvSpPr txBox="1"/>
      </xdr:nvSpPr>
      <xdr:spPr>
        <a:xfrm>
          <a:off x="9391727" y="1428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55060</xdr:rowOff>
    </xdr:from>
    <xdr:ext cx="469744" cy="259045"/>
    <xdr:sp macro="" textlink="">
      <xdr:nvSpPr>
        <xdr:cNvPr id="377" name="n_2mainValue【公営住宅】&#10;一人当たり面積">
          <a:extLst>
            <a:ext uri="{FF2B5EF4-FFF2-40B4-BE49-F238E27FC236}">
              <a16:creationId xmlns:a16="http://schemas.microsoft.com/office/drawing/2014/main" id="{65B97BB1-1D80-4A15-BE9E-3698DACE0D28}"/>
            </a:ext>
          </a:extLst>
        </xdr:cNvPr>
        <xdr:cNvSpPr txBox="1"/>
      </xdr:nvSpPr>
      <xdr:spPr>
        <a:xfrm>
          <a:off x="8515427" y="1428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64240</xdr:rowOff>
    </xdr:from>
    <xdr:ext cx="469744" cy="259045"/>
    <xdr:sp macro="" textlink="">
      <xdr:nvSpPr>
        <xdr:cNvPr id="378" name="n_3mainValue【公営住宅】&#10;一人当たり面積">
          <a:extLst>
            <a:ext uri="{FF2B5EF4-FFF2-40B4-BE49-F238E27FC236}">
              <a16:creationId xmlns:a16="http://schemas.microsoft.com/office/drawing/2014/main" id="{39BD87F6-025E-412D-A7F4-9291D08C0CF1}"/>
            </a:ext>
          </a:extLst>
        </xdr:cNvPr>
        <xdr:cNvSpPr txBox="1"/>
      </xdr:nvSpPr>
      <xdr:spPr>
        <a:xfrm>
          <a:off x="7626427" y="1429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79061</xdr:rowOff>
    </xdr:from>
    <xdr:ext cx="469744" cy="259045"/>
    <xdr:sp macro="" textlink="">
      <xdr:nvSpPr>
        <xdr:cNvPr id="379" name="n_4mainValue【公営住宅】&#10;一人当たり面積">
          <a:extLst>
            <a:ext uri="{FF2B5EF4-FFF2-40B4-BE49-F238E27FC236}">
              <a16:creationId xmlns:a16="http://schemas.microsoft.com/office/drawing/2014/main" id="{6922C2AC-E69C-4E3D-9B6B-47E802991DD8}"/>
            </a:ext>
          </a:extLst>
        </xdr:cNvPr>
        <xdr:cNvSpPr txBox="1"/>
      </xdr:nvSpPr>
      <xdr:spPr>
        <a:xfrm>
          <a:off x="6737427" y="1430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93399D88-2B7D-42D3-B8DD-CA798FC76A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DE27C6F-8A5C-4519-93C8-B969D10F7EC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D0855E3-86E5-439B-B312-3FAEB14055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3D7CF3E-AE54-42DF-9A33-EEA12231EB3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2723A9C-B878-4BC6-B484-0A93352866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ACA828B-FE3E-43BE-8EB8-6688AAEAB0F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46C0479-D3EA-41AD-A1D5-92BC58162DF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F238A12F-2142-49C6-98D1-B445146E3CC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543D9F51-6168-4EA5-96D2-E41FCE5AC9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7ED41776-9A07-4867-9202-99F7575A63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61324DF-35B0-4A1E-B50A-D1BA367EC74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14A72DF-2BFF-4E75-A9C0-508E953EB4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88D02484-36EE-40D3-88A4-CE270F4562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905AEA19-0D70-45F9-9B56-98894DDACE4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14608BB6-D316-491A-BA60-0066511484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A576DEF8-1781-4C56-9965-4C172FAFE0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6AF8E69B-883F-479B-B889-FB91FC3508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F59D1111-C601-4A36-935F-0FA016A396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10FD008F-7142-4329-AFED-01612E675A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1CFF5EFB-7BA4-4A00-B197-8520B64027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ECE3BBD3-3BCA-4A5E-B1C4-D9F8CCEAC1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464314C-0F5E-4AAF-AEBA-B40514C255C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FC1DA23B-0BB2-4C8A-8393-8ED32030D1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5D39AD8B-012F-4439-BFE6-A118640DF6A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94223728-6573-402B-BDD9-330FCDDB51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5F1D0F8D-F67A-433B-863C-33DCF86EB31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6DB6CFE5-41FF-4220-A013-DD9FA2AA477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6E2FDD5-A57F-4DA9-A039-2317B30F3BE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9516D8A6-5AF9-4887-81F3-6A4AED17287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49999F05-A903-48DB-A0E1-BFD4717A425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A5FEC49C-98A1-4696-BD59-4C46406333D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D8EBB69F-3323-49B7-9720-56B122B4FC4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4E2EF28D-34E4-416A-AEEA-75BB472E1A3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EEB85468-7121-4445-A1E5-3F3886BF2A3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A0D88E95-D450-4640-AC62-73976FD3790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6BB24038-F7BB-49C6-A100-6494DA285C0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E1B99417-1CD6-4175-AF0C-0C966606475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BE39C967-FBB7-46E9-B266-53403271314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7DC5EDD-AF0F-4CDC-A9CC-8397AF20CD7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9466F21-E2CC-48F1-96D7-7FFD616EE7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E0A8DF6C-6A79-4927-9288-AB624A6A88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2B6C6949-56EA-406B-BB0C-51F0BF194E76}"/>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E1B088D2-47CF-4BC4-8428-094474295D6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15663264-23B1-49E9-AE32-F6F0BD1CD81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7C34C01A-A5D4-4A53-BEF9-595A762B6D57}"/>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88F0E75D-12E6-4CD9-B64B-2118D20949D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F1287AF-05C9-4C8C-9174-035C2B13EC74}"/>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7A988283-5803-4809-94CE-BFF607753423}"/>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90A96034-752F-44BF-8E72-840FAB321357}"/>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9B0FCB56-A53E-4315-9443-B2F3CD714942}"/>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6F58397F-BEE8-4049-8EEA-3D094D9E9C07}"/>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69C814B2-9FA6-4BA7-9DB5-69DE460656EA}"/>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08704C2-E4A4-4A6C-99B8-D32BF9B518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6937BF8-81D4-4D51-9497-BE124E46AB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BD0F7CD-DD93-4A5F-BBDC-FC5A22EB97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6130CB6-DB37-4EAC-8A82-BDD839F475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6B13EF6-4C8D-49A9-BF34-BA3530DE81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7" name="楕円 436">
          <a:extLst>
            <a:ext uri="{FF2B5EF4-FFF2-40B4-BE49-F238E27FC236}">
              <a16:creationId xmlns:a16="http://schemas.microsoft.com/office/drawing/2014/main" id="{D13575FB-1D8E-4799-AAF0-97EBC1D483EE}"/>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8" name="【認定こども園・幼稚園・保育所】&#10;有形固定資産減価償却率該当値テキスト">
          <a:extLst>
            <a:ext uri="{FF2B5EF4-FFF2-40B4-BE49-F238E27FC236}">
              <a16:creationId xmlns:a16="http://schemas.microsoft.com/office/drawing/2014/main" id="{9218C535-4D9D-407B-AE2E-4015D7CDB461}"/>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9" name="楕円 438">
          <a:extLst>
            <a:ext uri="{FF2B5EF4-FFF2-40B4-BE49-F238E27FC236}">
              <a16:creationId xmlns:a16="http://schemas.microsoft.com/office/drawing/2014/main" id="{8225FD5A-1390-4405-B720-C26D283AD05A}"/>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40" name="直線コネクタ 439">
          <a:extLst>
            <a:ext uri="{FF2B5EF4-FFF2-40B4-BE49-F238E27FC236}">
              <a16:creationId xmlns:a16="http://schemas.microsoft.com/office/drawing/2014/main" id="{B018F6E5-7A4B-4709-A379-21334E77E6B3}"/>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1" name="楕円 440">
          <a:extLst>
            <a:ext uri="{FF2B5EF4-FFF2-40B4-BE49-F238E27FC236}">
              <a16:creationId xmlns:a16="http://schemas.microsoft.com/office/drawing/2014/main" id="{F0AF234C-785F-4D78-ADC3-D21F8F1B357C}"/>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2" name="直線コネクタ 441">
          <a:extLst>
            <a:ext uri="{FF2B5EF4-FFF2-40B4-BE49-F238E27FC236}">
              <a16:creationId xmlns:a16="http://schemas.microsoft.com/office/drawing/2014/main" id="{4EC93BB0-8A3E-4879-8AA4-A8A57AA75AF6}"/>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3" name="楕円 442">
          <a:extLst>
            <a:ext uri="{FF2B5EF4-FFF2-40B4-BE49-F238E27FC236}">
              <a16:creationId xmlns:a16="http://schemas.microsoft.com/office/drawing/2014/main" id="{C073B0A6-526E-450B-B4CF-892B2FF55F77}"/>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4" name="直線コネクタ 443">
          <a:extLst>
            <a:ext uri="{FF2B5EF4-FFF2-40B4-BE49-F238E27FC236}">
              <a16:creationId xmlns:a16="http://schemas.microsoft.com/office/drawing/2014/main" id="{916A8EE0-43D1-4598-BAB0-E6173A6E729F}"/>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157662</xdr:rowOff>
    </xdr:from>
    <xdr:to>
      <xdr:col>67</xdr:col>
      <xdr:colOff>101600</xdr:colOff>
      <xdr:row>42</xdr:row>
      <xdr:rowOff>87812</xdr:rowOff>
    </xdr:to>
    <xdr:sp macro="" textlink="">
      <xdr:nvSpPr>
        <xdr:cNvPr id="445" name="楕円 444">
          <a:extLst>
            <a:ext uri="{FF2B5EF4-FFF2-40B4-BE49-F238E27FC236}">
              <a16:creationId xmlns:a16="http://schemas.microsoft.com/office/drawing/2014/main" id="{624C2B31-BF95-4CE7-A58E-A67F9B14143D}"/>
            </a:ext>
          </a:extLst>
        </xdr:cNvPr>
        <xdr:cNvSpPr/>
      </xdr:nvSpPr>
      <xdr:spPr>
        <a:xfrm>
          <a:off x="12763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37012</xdr:rowOff>
    </xdr:from>
    <xdr:to>
      <xdr:col>71</xdr:col>
      <xdr:colOff>177800</xdr:colOff>
      <xdr:row>42</xdr:row>
      <xdr:rowOff>92528</xdr:rowOff>
    </xdr:to>
    <xdr:cxnSp macro="">
      <xdr:nvCxnSpPr>
        <xdr:cNvPr id="446" name="直線コネクタ 445">
          <a:extLst>
            <a:ext uri="{FF2B5EF4-FFF2-40B4-BE49-F238E27FC236}">
              <a16:creationId xmlns:a16="http://schemas.microsoft.com/office/drawing/2014/main" id="{36E176B6-4D11-440D-8400-B99C2C8200C2}"/>
            </a:ext>
          </a:extLst>
        </xdr:cNvPr>
        <xdr:cNvCxnSpPr/>
      </xdr:nvCxnSpPr>
      <xdr:spPr>
        <a:xfrm>
          <a:off x="12814300" y="723791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52FB75A-EFAE-49E1-BD12-DF12832BD197}"/>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46BED2C-7F33-4391-B658-BA35B2580B7E}"/>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0FEC9EF-CA53-44E9-B44E-EA38412F68C7}"/>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32E6FB05-1BAA-4812-93AC-74370C3FF35B}"/>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1" name="n_1mainValue【認定こども園・幼稚園・保育所】&#10;有形固定資産減価償却率">
          <a:extLst>
            <a:ext uri="{FF2B5EF4-FFF2-40B4-BE49-F238E27FC236}">
              <a16:creationId xmlns:a16="http://schemas.microsoft.com/office/drawing/2014/main" id="{4B64D4B1-4E6E-47DF-9E11-C82E8479EB9A}"/>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2" name="n_2mainValue【認定こども園・幼稚園・保育所】&#10;有形固定資産減価償却率">
          <a:extLst>
            <a:ext uri="{FF2B5EF4-FFF2-40B4-BE49-F238E27FC236}">
              <a16:creationId xmlns:a16="http://schemas.microsoft.com/office/drawing/2014/main" id="{06F6F6B0-AD8E-4964-8593-4AEE078F447B}"/>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3" name="n_3mainValue【認定こども園・幼稚園・保育所】&#10;有形固定資産減価償却率">
          <a:extLst>
            <a:ext uri="{FF2B5EF4-FFF2-40B4-BE49-F238E27FC236}">
              <a16:creationId xmlns:a16="http://schemas.microsoft.com/office/drawing/2014/main" id="{9E8291B6-377D-410E-A3F9-B2778166C755}"/>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78939</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910BF344-7724-41E1-94F0-64D28587ED83}"/>
            </a:ext>
          </a:extLst>
        </xdr:cNvPr>
        <xdr:cNvSpPr txBox="1"/>
      </xdr:nvSpPr>
      <xdr:spPr>
        <a:xfrm>
          <a:off x="12611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BDAA9F5-1927-401D-88C1-18640CEF7B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A15CBD57-626C-4AAB-A805-8007584EEE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82AC96FD-0DE6-4590-B86D-5296EC881F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63CBF018-DD2D-48C6-8953-9B25C2A357E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9C417AAC-DC8A-41DC-9F8C-1AA0DBEA91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EB23E317-184C-40B9-9992-4CAE873AE5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F959DF3D-079B-4C6A-8949-145B900B3D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28F2079-0C59-4479-991E-35C442EC5A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1E1C6B47-A56D-4363-A96B-B3592E06320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2D46CF22-C76A-4F36-8A58-EC90DE3FEAF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E2CED033-0371-48C4-BD9E-127E1BBFB7D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2A04A220-F166-4645-8F6A-B750895D507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E2779F30-51E6-441A-9C82-27D64883B14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D6AA50CF-A52D-4B92-B8CA-FA26A21CE9E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C7B01942-5BED-43EB-A51C-BB522700E94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41CD766F-2875-4B34-9E59-F4CE0C65B2E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E5CB795B-7914-4FC2-AACC-C9E1AE055C9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CC2888FB-717A-44E1-AB11-365AD292669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5F558084-6F47-45DA-9EA8-7855E7E547D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1337B97-B672-4CEC-8BAE-E53C7AB4769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2E943080-96EA-4F84-9932-9268C93822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A7D55661-4040-4A3A-A567-016C50A3B661}"/>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13168148-2143-407B-8578-588C0B0F1CD7}"/>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23DD55E9-92AB-44F1-9B78-3506EC69F823}"/>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56541DCE-6603-44DA-B192-4F067D1B9571}"/>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912E62F9-4E96-4E7C-8B7B-0EFB085C4477}"/>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5674866-B810-4CB0-9312-9ECBF4E428E0}"/>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0CB1B403-AD7C-413C-9174-4E1A203F7CC5}"/>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80E37485-F6BE-4378-806F-972661450199}"/>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3BF5B3EA-7578-4E6C-9F12-7ECE6E1620D9}"/>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CCCB81DE-24CC-4B47-BA93-C54F37967515}"/>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5B856C9C-CFEF-4935-9D7E-17FA97CD1BDC}"/>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8ED641C-389B-416A-A972-294D8CE20C7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3A096EA-18C3-423E-AD8A-89CAB964DEA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99A6F98-4A90-404E-8EEF-803CE8874D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291BC19-9C1D-48B3-9133-66957C086B9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E441046-D1AA-4907-89FD-68ABBFBDE53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86208</xdr:rowOff>
    </xdr:from>
    <xdr:to>
      <xdr:col>116</xdr:col>
      <xdr:colOff>114300</xdr:colOff>
      <xdr:row>40</xdr:row>
      <xdr:rowOff>16358</xdr:rowOff>
    </xdr:to>
    <xdr:sp macro="" textlink="">
      <xdr:nvSpPr>
        <xdr:cNvPr id="492" name="楕円 491">
          <a:extLst>
            <a:ext uri="{FF2B5EF4-FFF2-40B4-BE49-F238E27FC236}">
              <a16:creationId xmlns:a16="http://schemas.microsoft.com/office/drawing/2014/main" id="{959D18D5-200F-41E8-9BF1-DA1E306E4097}"/>
            </a:ext>
          </a:extLst>
        </xdr:cNvPr>
        <xdr:cNvSpPr/>
      </xdr:nvSpPr>
      <xdr:spPr>
        <a:xfrm>
          <a:off x="221107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64635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1A2ED07D-3654-4D1E-B28D-17F89397C814}"/>
            </a:ext>
          </a:extLst>
        </xdr:cNvPr>
        <xdr:cNvSpPr txBox="1"/>
      </xdr:nvSpPr>
      <xdr:spPr>
        <a:xfrm>
          <a:off x="22199600" y="67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92608</xdr:rowOff>
    </xdr:from>
    <xdr:to>
      <xdr:col>112</xdr:col>
      <xdr:colOff>38100</xdr:colOff>
      <xdr:row>40</xdr:row>
      <xdr:rowOff>22758</xdr:rowOff>
    </xdr:to>
    <xdr:sp macro="" textlink="">
      <xdr:nvSpPr>
        <xdr:cNvPr id="494" name="楕円 493">
          <a:extLst>
            <a:ext uri="{FF2B5EF4-FFF2-40B4-BE49-F238E27FC236}">
              <a16:creationId xmlns:a16="http://schemas.microsoft.com/office/drawing/2014/main" id="{EF976C02-92DD-4D75-B4F1-D7FF75AD4C96}"/>
            </a:ext>
          </a:extLst>
        </xdr:cNvPr>
        <xdr:cNvSpPr/>
      </xdr:nvSpPr>
      <xdr:spPr>
        <a:xfrm>
          <a:off x="21272500" y="67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137008</xdr:rowOff>
    </xdr:from>
    <xdr:to>
      <xdr:col>116</xdr:col>
      <xdr:colOff>63500</xdr:colOff>
      <xdr:row>39</xdr:row>
      <xdr:rowOff>143408</xdr:rowOff>
    </xdr:to>
    <xdr:cxnSp macro="">
      <xdr:nvCxnSpPr>
        <xdr:cNvPr id="495" name="直線コネクタ 494">
          <a:extLst>
            <a:ext uri="{FF2B5EF4-FFF2-40B4-BE49-F238E27FC236}">
              <a16:creationId xmlns:a16="http://schemas.microsoft.com/office/drawing/2014/main" id="{B0A7EADB-588E-4284-8F17-84FB79F93441}"/>
            </a:ext>
          </a:extLst>
        </xdr:cNvPr>
        <xdr:cNvCxnSpPr/>
      </xdr:nvCxnSpPr>
      <xdr:spPr>
        <a:xfrm flipV="1">
          <a:off x="21323300" y="6823558"/>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99009</xdr:rowOff>
    </xdr:from>
    <xdr:to>
      <xdr:col>107</xdr:col>
      <xdr:colOff>101600</xdr:colOff>
      <xdr:row>40</xdr:row>
      <xdr:rowOff>29159</xdr:rowOff>
    </xdr:to>
    <xdr:sp macro="" textlink="">
      <xdr:nvSpPr>
        <xdr:cNvPr id="496" name="楕円 495">
          <a:extLst>
            <a:ext uri="{FF2B5EF4-FFF2-40B4-BE49-F238E27FC236}">
              <a16:creationId xmlns:a16="http://schemas.microsoft.com/office/drawing/2014/main" id="{2CF27491-A9B7-4F58-846C-17A538BB5195}"/>
            </a:ext>
          </a:extLst>
        </xdr:cNvPr>
        <xdr:cNvSpPr/>
      </xdr:nvSpPr>
      <xdr:spPr>
        <a:xfrm>
          <a:off x="20383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143408</xdr:rowOff>
    </xdr:from>
    <xdr:to>
      <xdr:col>111</xdr:col>
      <xdr:colOff>177800</xdr:colOff>
      <xdr:row>39</xdr:row>
      <xdr:rowOff>149809</xdr:rowOff>
    </xdr:to>
    <xdr:cxnSp macro="">
      <xdr:nvCxnSpPr>
        <xdr:cNvPr id="497" name="直線コネクタ 496">
          <a:extLst>
            <a:ext uri="{FF2B5EF4-FFF2-40B4-BE49-F238E27FC236}">
              <a16:creationId xmlns:a16="http://schemas.microsoft.com/office/drawing/2014/main" id="{0A399A11-2C19-4917-8432-DDD8B6EBABE6}"/>
            </a:ext>
          </a:extLst>
        </xdr:cNvPr>
        <xdr:cNvCxnSpPr/>
      </xdr:nvCxnSpPr>
      <xdr:spPr>
        <a:xfrm flipV="1">
          <a:off x="20434300" y="682995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109068</xdr:rowOff>
    </xdr:from>
    <xdr:to>
      <xdr:col>102</xdr:col>
      <xdr:colOff>165100</xdr:colOff>
      <xdr:row>40</xdr:row>
      <xdr:rowOff>39218</xdr:rowOff>
    </xdr:to>
    <xdr:sp macro="" textlink="">
      <xdr:nvSpPr>
        <xdr:cNvPr id="498" name="楕円 497">
          <a:extLst>
            <a:ext uri="{FF2B5EF4-FFF2-40B4-BE49-F238E27FC236}">
              <a16:creationId xmlns:a16="http://schemas.microsoft.com/office/drawing/2014/main" id="{30FC03D6-3650-4A51-BF79-AED77E9399B5}"/>
            </a:ext>
          </a:extLst>
        </xdr:cNvPr>
        <xdr:cNvSpPr/>
      </xdr:nvSpPr>
      <xdr:spPr>
        <a:xfrm>
          <a:off x="19494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149809</xdr:rowOff>
    </xdr:from>
    <xdr:to>
      <xdr:col>107</xdr:col>
      <xdr:colOff>50800</xdr:colOff>
      <xdr:row>39</xdr:row>
      <xdr:rowOff>159868</xdr:rowOff>
    </xdr:to>
    <xdr:cxnSp macro="">
      <xdr:nvCxnSpPr>
        <xdr:cNvPr id="499" name="直線コネクタ 498">
          <a:extLst>
            <a:ext uri="{FF2B5EF4-FFF2-40B4-BE49-F238E27FC236}">
              <a16:creationId xmlns:a16="http://schemas.microsoft.com/office/drawing/2014/main" id="{7CFDD9BE-C286-4D01-AF15-D72402112EE0}"/>
            </a:ext>
          </a:extLst>
        </xdr:cNvPr>
        <xdr:cNvCxnSpPr/>
      </xdr:nvCxnSpPr>
      <xdr:spPr>
        <a:xfrm flipV="1">
          <a:off x="19545300" y="683635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38659</xdr:rowOff>
    </xdr:from>
    <xdr:to>
      <xdr:col>98</xdr:col>
      <xdr:colOff>38100</xdr:colOff>
      <xdr:row>39</xdr:row>
      <xdr:rowOff>140259</xdr:rowOff>
    </xdr:to>
    <xdr:sp macro="" textlink="">
      <xdr:nvSpPr>
        <xdr:cNvPr id="500" name="楕円 499">
          <a:extLst>
            <a:ext uri="{FF2B5EF4-FFF2-40B4-BE49-F238E27FC236}">
              <a16:creationId xmlns:a16="http://schemas.microsoft.com/office/drawing/2014/main" id="{AF8405EC-0A92-4CC1-AE8D-B1F3601FAECC}"/>
            </a:ext>
          </a:extLst>
        </xdr:cNvPr>
        <xdr:cNvSpPr/>
      </xdr:nvSpPr>
      <xdr:spPr>
        <a:xfrm>
          <a:off x="18605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89459</xdr:rowOff>
    </xdr:from>
    <xdr:to>
      <xdr:col>102</xdr:col>
      <xdr:colOff>114300</xdr:colOff>
      <xdr:row>39</xdr:row>
      <xdr:rowOff>159868</xdr:rowOff>
    </xdr:to>
    <xdr:cxnSp macro="">
      <xdr:nvCxnSpPr>
        <xdr:cNvPr id="501" name="直線コネクタ 500">
          <a:extLst>
            <a:ext uri="{FF2B5EF4-FFF2-40B4-BE49-F238E27FC236}">
              <a16:creationId xmlns:a16="http://schemas.microsoft.com/office/drawing/2014/main" id="{CA141990-4B63-428E-A279-BA43C92EB884}"/>
            </a:ext>
          </a:extLst>
        </xdr:cNvPr>
        <xdr:cNvCxnSpPr/>
      </xdr:nvCxnSpPr>
      <xdr:spPr>
        <a:xfrm>
          <a:off x="18656300" y="6776009"/>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9365E32-4060-4587-9EDF-85F078D306A9}"/>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AE2836DC-40F8-4A3B-86C9-DF83F91D9031}"/>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173A9A78-2627-4FCA-8B79-0FA8CACA2E3B}"/>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7C497555-D08B-4CD4-ACEB-6E3F45F3830A}"/>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13885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7E18685-B033-4B25-837D-F877CB820607}"/>
            </a:ext>
          </a:extLst>
        </xdr:cNvPr>
        <xdr:cNvSpPr txBox="1"/>
      </xdr:nvSpPr>
      <xdr:spPr>
        <a:xfrm>
          <a:off x="21075727" y="687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20286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5E833EB8-66C9-431D-A053-499DF18AD49B}"/>
            </a:ext>
          </a:extLst>
        </xdr:cNvPr>
        <xdr:cNvSpPr txBox="1"/>
      </xdr:nvSpPr>
      <xdr:spPr>
        <a:xfrm>
          <a:off x="20199427" y="68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30345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AC75BF9-3AC8-452F-9E55-6C27772FB8B9}"/>
            </a:ext>
          </a:extLst>
        </xdr:cNvPr>
        <xdr:cNvSpPr txBox="1"/>
      </xdr:nvSpPr>
      <xdr:spPr>
        <a:xfrm>
          <a:off x="193104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156786</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ABAE3287-FD70-406C-B10C-6AA13C57ECF1}"/>
            </a:ext>
          </a:extLst>
        </xdr:cNvPr>
        <xdr:cNvSpPr txBox="1"/>
      </xdr:nvSpPr>
      <xdr:spPr>
        <a:xfrm>
          <a:off x="18421427" y="65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DE80B9F-0497-47BF-82E0-534AEEC49F2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5D21C44F-2AA7-4F75-8CBC-2CF6A4CE91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A758886-347A-472A-A4E8-C2B9C986DE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BB8BBAF-13DB-4170-9B93-A2C6DCA92E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27A7665-F8C7-44F2-8618-D3A992ABF3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354C024-547D-47EB-84ED-964664DED63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10A112A7-5564-40E8-9164-1CA0EF7780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249A49D5-D6A5-4039-AB66-D05EAF3E0F5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BB634D18-D8DF-4BF5-9144-A0D4E48FCC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2A3FFEF-1FF6-4BD7-BA38-A500C4D468A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83DFF447-FE47-4782-AA96-64A493E6DBB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A4801790-EE14-47BC-8CBA-E71B539C705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6C1646A4-9C9C-4BBA-B276-7714F15406F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5CBB5069-4CA1-4150-AFDF-20BE40552ED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57700D63-9F93-4B10-9810-CBABBC0CD2A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8E9C65BF-0AE9-46B9-A2AC-ADB1652B508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8F8543B3-F4EC-4EBF-9491-1C963E00262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4C375202-C135-4EBF-A783-71F2B97472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587ECD18-5CC2-4A4E-B94C-75C195996EE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AA4395E5-E8CA-42FF-8F85-044A27B6B14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B3AAB2B1-DFBF-4E30-B324-37E942A1700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8ABA6F8B-C41D-48BE-9779-C87BC787C59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56578DD-D677-43E3-B335-841A0A017B2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A5BA0F52-318B-40B7-9988-8AC7C425B3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D921561-A5C6-4551-BDCB-2DC0396024D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98C27654-EE85-47B0-B212-F73F0310EC5E}"/>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34DEE67D-E96A-44A1-9A49-E33F9D72B14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829FA94B-670D-4937-B271-87DC344DA0C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6DD3DE2A-09E5-4AD3-8BD7-34CC804DF2A7}"/>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ED9EAF78-3E4B-44F3-A546-D340A69BA21B}"/>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F54A2642-8A3B-4A7C-94A5-D32B92A5069E}"/>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0EDE41FE-4AED-42D6-85D0-28E9BE4BDFF7}"/>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43496CAF-3217-42B6-9AD2-043A8609E738}"/>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B309B755-3557-42D2-B1D7-6A2FAF1AB728}"/>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7C1C31E2-88B4-4720-98CE-1FB4066A137E}"/>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B2F8A319-BEB9-4439-BB62-C396B7824432}"/>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333427A-6E99-4DB6-ADE9-30CE9576C31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42B5EC1-6AAA-478A-9D8C-8FBEA662BEF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66205A6-BCA9-45F0-8571-8CA3482E09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9EEDD26-CA31-451E-A258-AB832A22A7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191F926-AD92-4C4E-9FA2-549C092D68B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73297</xdr:rowOff>
    </xdr:from>
    <xdr:to>
      <xdr:col>85</xdr:col>
      <xdr:colOff>177800</xdr:colOff>
      <xdr:row>62</xdr:row>
      <xdr:rowOff>3447</xdr:rowOff>
    </xdr:to>
    <xdr:sp macro="" textlink="">
      <xdr:nvSpPr>
        <xdr:cNvPr id="551" name="楕円 550">
          <a:extLst>
            <a:ext uri="{FF2B5EF4-FFF2-40B4-BE49-F238E27FC236}">
              <a16:creationId xmlns:a16="http://schemas.microsoft.com/office/drawing/2014/main" id="{D0081A18-0D64-46BC-9372-88410E7DE2C5}"/>
            </a:ext>
          </a:extLst>
        </xdr:cNvPr>
        <xdr:cNvSpPr/>
      </xdr:nvSpPr>
      <xdr:spPr>
        <a:xfrm>
          <a:off x="162687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51724</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06D5B6E-AF25-4D04-AF11-943780F776E7}"/>
            </a:ext>
          </a:extLst>
        </xdr:cNvPr>
        <xdr:cNvSpPr txBox="1"/>
      </xdr:nvSpPr>
      <xdr:spPr>
        <a:xfrm>
          <a:off x="16357600"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42273</xdr:rowOff>
    </xdr:from>
    <xdr:to>
      <xdr:col>81</xdr:col>
      <xdr:colOff>101600</xdr:colOff>
      <xdr:row>61</xdr:row>
      <xdr:rowOff>143873</xdr:rowOff>
    </xdr:to>
    <xdr:sp macro="" textlink="">
      <xdr:nvSpPr>
        <xdr:cNvPr id="553" name="楕円 552">
          <a:extLst>
            <a:ext uri="{FF2B5EF4-FFF2-40B4-BE49-F238E27FC236}">
              <a16:creationId xmlns:a16="http://schemas.microsoft.com/office/drawing/2014/main" id="{C80E32E4-040B-463C-8DB8-504194035629}"/>
            </a:ext>
          </a:extLst>
        </xdr:cNvPr>
        <xdr:cNvSpPr/>
      </xdr:nvSpPr>
      <xdr:spPr>
        <a:xfrm>
          <a:off x="15430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93073</xdr:rowOff>
    </xdr:from>
    <xdr:to>
      <xdr:col>85</xdr:col>
      <xdr:colOff>127000</xdr:colOff>
      <xdr:row>61</xdr:row>
      <xdr:rowOff>124097</xdr:rowOff>
    </xdr:to>
    <xdr:cxnSp macro="">
      <xdr:nvCxnSpPr>
        <xdr:cNvPr id="554" name="直線コネクタ 553">
          <a:extLst>
            <a:ext uri="{FF2B5EF4-FFF2-40B4-BE49-F238E27FC236}">
              <a16:creationId xmlns:a16="http://schemas.microsoft.com/office/drawing/2014/main" id="{6EEBA978-4E05-4122-916B-5ECC81492CE2}"/>
            </a:ext>
          </a:extLst>
        </xdr:cNvPr>
        <xdr:cNvCxnSpPr/>
      </xdr:nvCxnSpPr>
      <xdr:spPr>
        <a:xfrm>
          <a:off x="15481300" y="1055152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42273</xdr:rowOff>
    </xdr:from>
    <xdr:to>
      <xdr:col>76</xdr:col>
      <xdr:colOff>165100</xdr:colOff>
      <xdr:row>61</xdr:row>
      <xdr:rowOff>143873</xdr:rowOff>
    </xdr:to>
    <xdr:sp macro="" textlink="">
      <xdr:nvSpPr>
        <xdr:cNvPr id="555" name="楕円 554">
          <a:extLst>
            <a:ext uri="{FF2B5EF4-FFF2-40B4-BE49-F238E27FC236}">
              <a16:creationId xmlns:a16="http://schemas.microsoft.com/office/drawing/2014/main" id="{B72349FF-9EA4-4BD0-9D7B-760E98147D29}"/>
            </a:ext>
          </a:extLst>
        </xdr:cNvPr>
        <xdr:cNvSpPr/>
      </xdr:nvSpPr>
      <xdr:spPr>
        <a:xfrm>
          <a:off x="14541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93073</xdr:rowOff>
    </xdr:from>
    <xdr:to>
      <xdr:col>81</xdr:col>
      <xdr:colOff>50800</xdr:colOff>
      <xdr:row>61</xdr:row>
      <xdr:rowOff>93073</xdr:rowOff>
    </xdr:to>
    <xdr:cxnSp macro="">
      <xdr:nvCxnSpPr>
        <xdr:cNvPr id="556" name="直線コネクタ 555">
          <a:extLst>
            <a:ext uri="{FF2B5EF4-FFF2-40B4-BE49-F238E27FC236}">
              <a16:creationId xmlns:a16="http://schemas.microsoft.com/office/drawing/2014/main" id="{3783678C-E5DA-4373-9801-6352F1FE9757}"/>
            </a:ext>
          </a:extLst>
        </xdr:cNvPr>
        <xdr:cNvCxnSpPr/>
      </xdr:nvCxnSpPr>
      <xdr:spPr>
        <a:xfrm>
          <a:off x="14592300" y="1055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57" name="楕円 556">
          <a:extLst>
            <a:ext uri="{FF2B5EF4-FFF2-40B4-BE49-F238E27FC236}">
              <a16:creationId xmlns:a16="http://schemas.microsoft.com/office/drawing/2014/main" id="{636C8972-1325-4B2A-A140-CC9BE5E5FF8A}"/>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93073</xdr:rowOff>
    </xdr:to>
    <xdr:cxnSp macro="">
      <xdr:nvCxnSpPr>
        <xdr:cNvPr id="558" name="直線コネクタ 557">
          <a:extLst>
            <a:ext uri="{FF2B5EF4-FFF2-40B4-BE49-F238E27FC236}">
              <a16:creationId xmlns:a16="http://schemas.microsoft.com/office/drawing/2014/main" id="{BE815984-E298-4382-A6C3-FE347061A2E5}"/>
            </a:ext>
          </a:extLst>
        </xdr:cNvPr>
        <xdr:cNvCxnSpPr/>
      </xdr:nvCxnSpPr>
      <xdr:spPr>
        <a:xfrm>
          <a:off x="13703300" y="105156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559" name="楕円 558">
          <a:extLst>
            <a:ext uri="{FF2B5EF4-FFF2-40B4-BE49-F238E27FC236}">
              <a16:creationId xmlns:a16="http://schemas.microsoft.com/office/drawing/2014/main" id="{A6541126-B88E-4891-B920-F5C4C4B25EEB}"/>
            </a:ext>
          </a:extLst>
        </xdr:cNvPr>
        <xdr:cNvSpPr/>
      </xdr:nvSpPr>
      <xdr:spPr>
        <a:xfrm>
          <a:off x="1276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57150</xdr:rowOff>
    </xdr:to>
    <xdr:cxnSp macro="">
      <xdr:nvCxnSpPr>
        <xdr:cNvPr id="560" name="直線コネクタ 559">
          <a:extLst>
            <a:ext uri="{FF2B5EF4-FFF2-40B4-BE49-F238E27FC236}">
              <a16:creationId xmlns:a16="http://schemas.microsoft.com/office/drawing/2014/main" id="{8E4869CE-FFD3-4853-99F4-63315F62D499}"/>
            </a:ext>
          </a:extLst>
        </xdr:cNvPr>
        <xdr:cNvCxnSpPr/>
      </xdr:nvCxnSpPr>
      <xdr:spPr>
        <a:xfrm>
          <a:off x="12814300" y="104813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a:extLst>
            <a:ext uri="{FF2B5EF4-FFF2-40B4-BE49-F238E27FC236}">
              <a16:creationId xmlns:a16="http://schemas.microsoft.com/office/drawing/2014/main" id="{9AE495FC-4283-4FEB-A3E6-FD6E6AF81A75}"/>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a:extLst>
            <a:ext uri="{FF2B5EF4-FFF2-40B4-BE49-F238E27FC236}">
              <a16:creationId xmlns:a16="http://schemas.microsoft.com/office/drawing/2014/main" id="{89B95456-2814-4350-9A49-529C36B56E29}"/>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5E55A48D-3F67-42E8-8B6D-39EE63174AD3}"/>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B2B143BD-E4F0-4F8B-AA30-97D2CE2AA48F}"/>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135000</xdr:rowOff>
    </xdr:from>
    <xdr:ext cx="405111" cy="259045"/>
    <xdr:sp macro="" textlink="">
      <xdr:nvSpPr>
        <xdr:cNvPr id="565" name="n_1mainValue【学校施設】&#10;有形固定資産減価償却率">
          <a:extLst>
            <a:ext uri="{FF2B5EF4-FFF2-40B4-BE49-F238E27FC236}">
              <a16:creationId xmlns:a16="http://schemas.microsoft.com/office/drawing/2014/main" id="{45227DA7-D5F8-48C2-88B6-651145D01686}"/>
            </a:ext>
          </a:extLst>
        </xdr:cNvPr>
        <xdr:cNvSpPr txBox="1"/>
      </xdr:nvSpPr>
      <xdr:spPr>
        <a:xfrm>
          <a:off x="15266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135000</xdr:rowOff>
    </xdr:from>
    <xdr:ext cx="405111" cy="259045"/>
    <xdr:sp macro="" textlink="">
      <xdr:nvSpPr>
        <xdr:cNvPr id="566" name="n_2mainValue【学校施設】&#10;有形固定資産減価償却率">
          <a:extLst>
            <a:ext uri="{FF2B5EF4-FFF2-40B4-BE49-F238E27FC236}">
              <a16:creationId xmlns:a16="http://schemas.microsoft.com/office/drawing/2014/main" id="{D2973B8B-C062-4586-8490-33B22A602D2D}"/>
            </a:ext>
          </a:extLst>
        </xdr:cNvPr>
        <xdr:cNvSpPr txBox="1"/>
      </xdr:nvSpPr>
      <xdr:spPr>
        <a:xfrm>
          <a:off x="14389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67" name="n_3mainValue【学校施設】&#10;有形固定資産減価償却率">
          <a:extLst>
            <a:ext uri="{FF2B5EF4-FFF2-40B4-BE49-F238E27FC236}">
              <a16:creationId xmlns:a16="http://schemas.microsoft.com/office/drawing/2014/main" id="{47111F70-30B1-4A0B-8556-E6E497DD96C1}"/>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568" name="n_4mainValue【学校施設】&#10;有形固定資産減価償却率">
          <a:extLst>
            <a:ext uri="{FF2B5EF4-FFF2-40B4-BE49-F238E27FC236}">
              <a16:creationId xmlns:a16="http://schemas.microsoft.com/office/drawing/2014/main" id="{A8D310F3-1E21-4F50-86E1-D4B14C83B247}"/>
            </a:ext>
          </a:extLst>
        </xdr:cNvPr>
        <xdr:cNvSpPr txBox="1"/>
      </xdr:nvSpPr>
      <xdr:spPr>
        <a:xfrm>
          <a:off x="12611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4401AA1-D920-4FE9-985A-24AC8C3CF3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4026006-9C9F-4BB3-AAAB-F3878202E2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7A7414F-1D02-4CFB-ADA1-76644BD39E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A6DC4DB-00AE-4422-ADF4-BB446366E6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D179CCE-099E-4CA9-88DE-4C631FB21C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9DD08B34-328A-4DA2-87DC-67BFFDD8422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2F25996-B74D-4873-AF9A-AA82274309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7D4464EA-21AA-4228-8941-188CE5EA18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3D57AEB3-5F9D-4F89-869B-92E3D06D271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3378643-BDEE-440F-BAD4-0DF5CE4096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24761026-913C-4B41-B09A-B3704364125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81B6E44C-8CA2-43B0-A5F4-3ED602BBA84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45AE924D-9AB1-4AE6-8936-F88E2BA91CD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159DC7EC-DF3E-45AE-9CC6-D6B91F1B3336}"/>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495BCF4A-C831-42A3-B293-085FAAC7C71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C1C81CFC-0635-4DEF-88D6-CA83DC7C428D}"/>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0C3B7957-DF94-4960-80F3-774AFAE5C7D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D9DD0825-054F-4200-BB01-6E2629472F35}"/>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40112A8C-E7D2-4191-B622-762B494113F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02D3658F-4440-4D06-BDB2-547A5EFB1EE8}"/>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29AABD54-93F1-43C8-87AE-FA7211404CB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E1931A47-4296-4E32-B93D-AFBDE94CDDD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C04A2E5B-579E-4705-BE74-6DA72944E5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4A5759C2-6612-4BE5-A9E5-6CCBCC3C6C3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F8321BA8-0CD4-4013-A6AC-01D44F11265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6DC45184-56E6-4EA2-8DF7-E0953A140ED2}"/>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D3478F96-7969-4735-B96B-3E4E65D09E9D}"/>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C3985BA6-4B87-45EF-9087-C4DD410DBBB9}"/>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335FE6E7-7188-4A5B-862A-BA7CFB3E0BAD}"/>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CF734DF5-C108-459B-B161-A8B6AFB0A5A4}"/>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99" name="【学校施設】&#10;一人当たり面積平均値テキスト">
          <a:extLst>
            <a:ext uri="{FF2B5EF4-FFF2-40B4-BE49-F238E27FC236}">
              <a16:creationId xmlns:a16="http://schemas.microsoft.com/office/drawing/2014/main" id="{A0EB3EA3-8B55-4D5F-B632-FD954D0DBB1E}"/>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39E75937-1A68-42E4-8FE6-3EA50C4D1D8E}"/>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2E4C054D-6DF2-4900-99F2-FD46D0BC193E}"/>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CE0AB75B-67BE-4555-9B23-20E8083E66DE}"/>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3446DF28-88E2-4284-9161-6F4D5F1ACA84}"/>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8978AFE8-3172-4743-BF09-EB4153479069}"/>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5335D09-42F2-459A-B48E-CBD913C92A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6293138-EFE9-4431-A20B-CF6A4D05034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9DCA643-4875-4876-8F25-8ED8BC9C4C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D7B556E-76B1-41A6-9553-AD05F16F9F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2709FF1-C676-40E1-BCF2-BAC49AEA8ED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102884</xdr:rowOff>
    </xdr:from>
    <xdr:to>
      <xdr:col>116</xdr:col>
      <xdr:colOff>114300</xdr:colOff>
      <xdr:row>64</xdr:row>
      <xdr:rowOff>33034</xdr:rowOff>
    </xdr:to>
    <xdr:sp macro="" textlink="">
      <xdr:nvSpPr>
        <xdr:cNvPr id="610" name="楕円 609">
          <a:extLst>
            <a:ext uri="{FF2B5EF4-FFF2-40B4-BE49-F238E27FC236}">
              <a16:creationId xmlns:a16="http://schemas.microsoft.com/office/drawing/2014/main" id="{EE5788BC-B0AE-4BED-8A02-055D0DE74E2A}"/>
            </a:ext>
          </a:extLst>
        </xdr:cNvPr>
        <xdr:cNvSpPr/>
      </xdr:nvSpPr>
      <xdr:spPr>
        <a:xfrm>
          <a:off x="22110700" y="1090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62261</xdr:rowOff>
    </xdr:from>
    <xdr:ext cx="469744" cy="259045"/>
    <xdr:sp macro="" textlink="">
      <xdr:nvSpPr>
        <xdr:cNvPr id="611" name="【学校施設】&#10;一人当たり面積該当値テキスト">
          <a:extLst>
            <a:ext uri="{FF2B5EF4-FFF2-40B4-BE49-F238E27FC236}">
              <a16:creationId xmlns:a16="http://schemas.microsoft.com/office/drawing/2014/main" id="{D5C9A662-F71E-4C7E-9EAB-4F7CE78DCADF}"/>
            </a:ext>
          </a:extLst>
        </xdr:cNvPr>
        <xdr:cNvSpPr txBox="1"/>
      </xdr:nvSpPr>
      <xdr:spPr>
        <a:xfrm>
          <a:off x="22199600" y="106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105530</xdr:rowOff>
    </xdr:from>
    <xdr:to>
      <xdr:col>112</xdr:col>
      <xdr:colOff>38100</xdr:colOff>
      <xdr:row>64</xdr:row>
      <xdr:rowOff>35680</xdr:rowOff>
    </xdr:to>
    <xdr:sp macro="" textlink="">
      <xdr:nvSpPr>
        <xdr:cNvPr id="612" name="楕円 611">
          <a:extLst>
            <a:ext uri="{FF2B5EF4-FFF2-40B4-BE49-F238E27FC236}">
              <a16:creationId xmlns:a16="http://schemas.microsoft.com/office/drawing/2014/main" id="{1B8DE6F1-0E4F-46E5-A690-AAFD76E64CD8}"/>
            </a:ext>
          </a:extLst>
        </xdr:cNvPr>
        <xdr:cNvSpPr/>
      </xdr:nvSpPr>
      <xdr:spPr>
        <a:xfrm>
          <a:off x="21272500" y="109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153684</xdr:rowOff>
    </xdr:from>
    <xdr:to>
      <xdr:col>116</xdr:col>
      <xdr:colOff>63500</xdr:colOff>
      <xdr:row>63</xdr:row>
      <xdr:rowOff>156330</xdr:rowOff>
    </xdr:to>
    <xdr:cxnSp macro="">
      <xdr:nvCxnSpPr>
        <xdr:cNvPr id="613" name="直線コネクタ 612">
          <a:extLst>
            <a:ext uri="{FF2B5EF4-FFF2-40B4-BE49-F238E27FC236}">
              <a16:creationId xmlns:a16="http://schemas.microsoft.com/office/drawing/2014/main" id="{2E987B0C-DA4B-498D-8DDD-498A3B0B3B90}"/>
            </a:ext>
          </a:extLst>
        </xdr:cNvPr>
        <xdr:cNvCxnSpPr/>
      </xdr:nvCxnSpPr>
      <xdr:spPr>
        <a:xfrm flipV="1">
          <a:off x="21323300" y="10955034"/>
          <a:ext cx="8382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108469</xdr:rowOff>
    </xdr:from>
    <xdr:to>
      <xdr:col>107</xdr:col>
      <xdr:colOff>101600</xdr:colOff>
      <xdr:row>64</xdr:row>
      <xdr:rowOff>38619</xdr:rowOff>
    </xdr:to>
    <xdr:sp macro="" textlink="">
      <xdr:nvSpPr>
        <xdr:cNvPr id="614" name="楕円 613">
          <a:extLst>
            <a:ext uri="{FF2B5EF4-FFF2-40B4-BE49-F238E27FC236}">
              <a16:creationId xmlns:a16="http://schemas.microsoft.com/office/drawing/2014/main" id="{24600320-139F-4760-8739-8470DCE9D696}"/>
            </a:ext>
          </a:extLst>
        </xdr:cNvPr>
        <xdr:cNvSpPr/>
      </xdr:nvSpPr>
      <xdr:spPr>
        <a:xfrm>
          <a:off x="20383500" y="109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156330</xdr:rowOff>
    </xdr:from>
    <xdr:to>
      <xdr:col>111</xdr:col>
      <xdr:colOff>177800</xdr:colOff>
      <xdr:row>63</xdr:row>
      <xdr:rowOff>159269</xdr:rowOff>
    </xdr:to>
    <xdr:cxnSp macro="">
      <xdr:nvCxnSpPr>
        <xdr:cNvPr id="615" name="直線コネクタ 614">
          <a:extLst>
            <a:ext uri="{FF2B5EF4-FFF2-40B4-BE49-F238E27FC236}">
              <a16:creationId xmlns:a16="http://schemas.microsoft.com/office/drawing/2014/main" id="{4541241E-45A3-4E0D-BE2C-51A70EC3B82A}"/>
            </a:ext>
          </a:extLst>
        </xdr:cNvPr>
        <xdr:cNvCxnSpPr/>
      </xdr:nvCxnSpPr>
      <xdr:spPr>
        <a:xfrm flipV="1">
          <a:off x="20434300" y="1095768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112845</xdr:rowOff>
    </xdr:from>
    <xdr:to>
      <xdr:col>102</xdr:col>
      <xdr:colOff>165100</xdr:colOff>
      <xdr:row>64</xdr:row>
      <xdr:rowOff>42995</xdr:rowOff>
    </xdr:to>
    <xdr:sp macro="" textlink="">
      <xdr:nvSpPr>
        <xdr:cNvPr id="616" name="楕円 615">
          <a:extLst>
            <a:ext uri="{FF2B5EF4-FFF2-40B4-BE49-F238E27FC236}">
              <a16:creationId xmlns:a16="http://schemas.microsoft.com/office/drawing/2014/main" id="{FD111B7E-A5F2-4F94-8DD6-FE708340B330}"/>
            </a:ext>
          </a:extLst>
        </xdr:cNvPr>
        <xdr:cNvSpPr/>
      </xdr:nvSpPr>
      <xdr:spPr>
        <a:xfrm>
          <a:off x="19494500" y="109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159269</xdr:rowOff>
    </xdr:from>
    <xdr:to>
      <xdr:col>107</xdr:col>
      <xdr:colOff>50800</xdr:colOff>
      <xdr:row>63</xdr:row>
      <xdr:rowOff>163645</xdr:rowOff>
    </xdr:to>
    <xdr:cxnSp macro="">
      <xdr:nvCxnSpPr>
        <xdr:cNvPr id="617" name="直線コネクタ 616">
          <a:extLst>
            <a:ext uri="{FF2B5EF4-FFF2-40B4-BE49-F238E27FC236}">
              <a16:creationId xmlns:a16="http://schemas.microsoft.com/office/drawing/2014/main" id="{B16840F9-290A-4F7D-A4B1-B98584DF8F05}"/>
            </a:ext>
          </a:extLst>
        </xdr:cNvPr>
        <xdr:cNvCxnSpPr/>
      </xdr:nvCxnSpPr>
      <xdr:spPr>
        <a:xfrm flipV="1">
          <a:off x="19545300" y="10960619"/>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114935</xdr:rowOff>
    </xdr:from>
    <xdr:to>
      <xdr:col>98</xdr:col>
      <xdr:colOff>38100</xdr:colOff>
      <xdr:row>64</xdr:row>
      <xdr:rowOff>45085</xdr:rowOff>
    </xdr:to>
    <xdr:sp macro="" textlink="">
      <xdr:nvSpPr>
        <xdr:cNvPr id="618" name="楕円 617">
          <a:extLst>
            <a:ext uri="{FF2B5EF4-FFF2-40B4-BE49-F238E27FC236}">
              <a16:creationId xmlns:a16="http://schemas.microsoft.com/office/drawing/2014/main" id="{45ECA2A5-828D-4B4E-A903-E0938FBE5515}"/>
            </a:ext>
          </a:extLst>
        </xdr:cNvPr>
        <xdr:cNvSpPr/>
      </xdr:nvSpPr>
      <xdr:spPr>
        <a:xfrm>
          <a:off x="18605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163645</xdr:rowOff>
    </xdr:from>
    <xdr:to>
      <xdr:col>102</xdr:col>
      <xdr:colOff>114300</xdr:colOff>
      <xdr:row>63</xdr:row>
      <xdr:rowOff>165735</xdr:rowOff>
    </xdr:to>
    <xdr:cxnSp macro="">
      <xdr:nvCxnSpPr>
        <xdr:cNvPr id="619" name="直線コネクタ 618">
          <a:extLst>
            <a:ext uri="{FF2B5EF4-FFF2-40B4-BE49-F238E27FC236}">
              <a16:creationId xmlns:a16="http://schemas.microsoft.com/office/drawing/2014/main" id="{73EED79B-D3B7-4706-8954-CA31973CC05F}"/>
            </a:ext>
          </a:extLst>
        </xdr:cNvPr>
        <xdr:cNvCxnSpPr/>
      </xdr:nvCxnSpPr>
      <xdr:spPr>
        <a:xfrm flipV="1">
          <a:off x="18656300" y="1096499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20" name="n_1aveValue【学校施設】&#10;一人当たり面積">
          <a:extLst>
            <a:ext uri="{FF2B5EF4-FFF2-40B4-BE49-F238E27FC236}">
              <a16:creationId xmlns:a16="http://schemas.microsoft.com/office/drawing/2014/main" id="{E2A51781-4451-4D03-B4E3-AFEEFD5B5B01}"/>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69AB7A22-73D3-4376-A92D-B5CD47F6AC0F}"/>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2E6CF833-16AF-4008-93FB-A013C0EBABCC}"/>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a:extLst>
            <a:ext uri="{FF2B5EF4-FFF2-40B4-BE49-F238E27FC236}">
              <a16:creationId xmlns:a16="http://schemas.microsoft.com/office/drawing/2014/main" id="{0DAB2E07-526E-41CE-B249-8CCF9E476271}"/>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52207</xdr:rowOff>
    </xdr:from>
    <xdr:ext cx="469744" cy="259045"/>
    <xdr:sp macro="" textlink="">
      <xdr:nvSpPr>
        <xdr:cNvPr id="624" name="n_1mainValue【学校施設】&#10;一人当たり面積">
          <a:extLst>
            <a:ext uri="{FF2B5EF4-FFF2-40B4-BE49-F238E27FC236}">
              <a16:creationId xmlns:a16="http://schemas.microsoft.com/office/drawing/2014/main" id="{C5C1FFEB-264E-4389-891B-837B343751F2}"/>
            </a:ext>
          </a:extLst>
        </xdr:cNvPr>
        <xdr:cNvSpPr txBox="1"/>
      </xdr:nvSpPr>
      <xdr:spPr>
        <a:xfrm>
          <a:off x="21075727" y="1068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29746</xdr:rowOff>
    </xdr:from>
    <xdr:ext cx="469744" cy="259045"/>
    <xdr:sp macro="" textlink="">
      <xdr:nvSpPr>
        <xdr:cNvPr id="625" name="n_2mainValue【学校施設】&#10;一人当たり面積">
          <a:extLst>
            <a:ext uri="{FF2B5EF4-FFF2-40B4-BE49-F238E27FC236}">
              <a16:creationId xmlns:a16="http://schemas.microsoft.com/office/drawing/2014/main" id="{ACD633C9-CCD2-4E1D-B5A4-968CE9AE965B}"/>
            </a:ext>
          </a:extLst>
        </xdr:cNvPr>
        <xdr:cNvSpPr txBox="1"/>
      </xdr:nvSpPr>
      <xdr:spPr>
        <a:xfrm>
          <a:off x="20199427" y="110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34122</xdr:rowOff>
    </xdr:from>
    <xdr:ext cx="469744" cy="259045"/>
    <xdr:sp macro="" textlink="">
      <xdr:nvSpPr>
        <xdr:cNvPr id="626" name="n_3mainValue【学校施設】&#10;一人当たり面積">
          <a:extLst>
            <a:ext uri="{FF2B5EF4-FFF2-40B4-BE49-F238E27FC236}">
              <a16:creationId xmlns:a16="http://schemas.microsoft.com/office/drawing/2014/main" id="{AE4F836C-B1D0-44FD-B1D6-CA71EA6D45F6}"/>
            </a:ext>
          </a:extLst>
        </xdr:cNvPr>
        <xdr:cNvSpPr txBox="1"/>
      </xdr:nvSpPr>
      <xdr:spPr>
        <a:xfrm>
          <a:off x="19310427" y="1100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61612</xdr:rowOff>
    </xdr:from>
    <xdr:ext cx="469744" cy="259045"/>
    <xdr:sp macro="" textlink="">
      <xdr:nvSpPr>
        <xdr:cNvPr id="627" name="n_4mainValue【学校施設】&#10;一人当たり面積">
          <a:extLst>
            <a:ext uri="{FF2B5EF4-FFF2-40B4-BE49-F238E27FC236}">
              <a16:creationId xmlns:a16="http://schemas.microsoft.com/office/drawing/2014/main" id="{1761A1C1-D62E-4FB7-B8CF-ADA2E4DCD9C8}"/>
            </a:ext>
          </a:extLst>
        </xdr:cNvPr>
        <xdr:cNvSpPr txBox="1"/>
      </xdr:nvSpPr>
      <xdr:spPr>
        <a:xfrm>
          <a:off x="18421427" y="1069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1018A397-6EA7-4AF9-A541-3FBE9ED02E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2C4B08FB-89D5-4726-A204-4296D166856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6CBE4BA8-A913-4E2E-8B51-ED4D7BAEA2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F0BB311-CF15-463F-B844-3D38B06E77F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1C6713E0-636E-4281-BF52-BD32F01985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33F92CE1-C1EE-4649-89D9-B36D6F9D4BD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FA17025-A093-4D14-B89B-E36D1A2BF5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DB7BAE26-69F0-4479-A897-16334D74523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7A6C157-E5AC-449A-A5CE-7B7AFAA566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F2383ED4-638E-4947-A96D-4577FC5CE9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557F84C9-F54B-4A0C-9C7A-261E785ACCA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66ACFF47-F35C-48E9-8A49-FD404E3F1C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45C9FC96-BB5F-415A-A247-9DF4D95425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E7EF5F4F-2E50-4071-8639-9305B131F5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A4C98CD2-9059-4982-8EE8-5C9DBB8271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E6316DE-22C6-435D-96CA-705A4315065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BBC10C68-51CC-43E7-8E3F-D83E41F23B5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119BFFBB-00A8-4411-9745-EFB4B269E3E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E40AFADF-FA91-4B5E-AB3F-E0A449A57E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A43710E5-E29A-424E-8654-43172D0747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AA28CA82-7893-4476-8796-D318FB3F9D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218912E-C167-414B-9214-569B0011C1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FC9A8740-C1D6-4D3A-9F9B-F1FB55EA19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3EACF68A-6CE1-4FC3-B244-5221A308E3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D351AE81-4381-420B-A02D-EBE2B2D03F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B1FF94E8-1E9E-4525-AE3B-0F90A57DCE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9D98A642-3086-49AD-9FC1-5D2F59A0D52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D22C142E-A21A-452F-BD74-2D2B422C4CB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69779409-2B48-437B-A352-C0C3834BDF4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EB00C4EE-A086-4674-A795-ACA4B4B732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D1D88E2B-CBE7-4D25-9DCD-2523F85958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EE7AB474-4A6C-4608-A4C7-E29EDF1391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A4D30F4E-26E2-482C-BB04-B375DE7E57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B5C72AAA-79FE-4C7D-8DB7-0F3943E2CFD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D4DE8B2C-B309-4E8E-9296-0F2EC770B59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E0984D90-5558-4A7F-B9DD-B09CE031883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3993F113-3511-409A-AF0A-E579FDCBA1F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6AE8B2B6-0526-4979-89E7-70C937C576C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E2DD743A-7C09-483A-A3A7-054382BDB2F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9BC41AE7-1F2E-4945-B887-55D3C1D3C8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B9C03224-6D1A-4ABD-B2C3-6DC27067BB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EE50DC01-07EB-478E-B46A-616107E6DA42}"/>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D15A830A-99BD-46DE-8F57-58B11550756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71757753-BFB6-4FFC-B86E-C672158F859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007764FB-1843-44BA-8F23-0B2A325D0975}"/>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24FB45A7-4945-484F-B3AB-9DF1A2C5EAA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a:extLst>
            <a:ext uri="{FF2B5EF4-FFF2-40B4-BE49-F238E27FC236}">
              <a16:creationId xmlns:a16="http://schemas.microsoft.com/office/drawing/2014/main" id="{4CBA35EF-C2B9-4D2D-83F9-3423E103CD88}"/>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8B8A3FB5-6422-4424-AC9B-6CCD11317C19}"/>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96F00AEA-C0F8-420C-9CA5-F54CCED4CFD5}"/>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922DCFB6-08A0-447E-9812-53D2D5E7376F}"/>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22F30C5D-CDF3-476C-B3F9-143642D9AAC1}"/>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DD278993-4F74-45A1-8FBB-37CE63C57991}"/>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454B2DD-8C93-4BD7-95CF-F8C36DED67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5B357FC-F772-4D73-AA16-6A149D9A015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F35107A-C1A7-49C0-BFD0-D08E3516FD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5C969C7-C9CC-413E-9D1A-492FBAF1E7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F3E05CC2-5975-492E-82FB-5F6F9B2B1B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85" name="楕円 684">
          <a:extLst>
            <a:ext uri="{FF2B5EF4-FFF2-40B4-BE49-F238E27FC236}">
              <a16:creationId xmlns:a16="http://schemas.microsoft.com/office/drawing/2014/main" id="{F4E5D885-3794-41EB-9751-E6703C73AF77}"/>
            </a:ext>
          </a:extLst>
        </xdr:cNvPr>
        <xdr:cNvSpPr/>
      </xdr:nvSpPr>
      <xdr:spPr>
        <a:xfrm>
          <a:off x="16268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41746</xdr:rowOff>
    </xdr:from>
    <xdr:ext cx="405111" cy="259045"/>
    <xdr:sp macro="" textlink="">
      <xdr:nvSpPr>
        <xdr:cNvPr id="686" name="【公民館】&#10;有形固定資産減価償却率該当値テキスト">
          <a:extLst>
            <a:ext uri="{FF2B5EF4-FFF2-40B4-BE49-F238E27FC236}">
              <a16:creationId xmlns:a16="http://schemas.microsoft.com/office/drawing/2014/main" id="{8C835D68-5ACF-49A3-9F3A-8B13FB941273}"/>
            </a:ext>
          </a:extLst>
        </xdr:cNvPr>
        <xdr:cNvSpPr txBox="1"/>
      </xdr:nvSpPr>
      <xdr:spPr>
        <a:xfrm>
          <a:off x="16357600" y="1770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169092</xdr:rowOff>
    </xdr:from>
    <xdr:to>
      <xdr:col>81</xdr:col>
      <xdr:colOff>101600</xdr:colOff>
      <xdr:row>104</xdr:row>
      <xdr:rowOff>99242</xdr:rowOff>
    </xdr:to>
    <xdr:sp macro="" textlink="">
      <xdr:nvSpPr>
        <xdr:cNvPr id="687" name="楕円 686">
          <a:extLst>
            <a:ext uri="{FF2B5EF4-FFF2-40B4-BE49-F238E27FC236}">
              <a16:creationId xmlns:a16="http://schemas.microsoft.com/office/drawing/2014/main" id="{9B472627-4DB8-40F2-9924-79D208189059}"/>
            </a:ext>
          </a:extLst>
        </xdr:cNvPr>
        <xdr:cNvSpPr/>
      </xdr:nvSpPr>
      <xdr:spPr>
        <a:xfrm>
          <a:off x="15430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48442</xdr:rowOff>
    </xdr:from>
    <xdr:to>
      <xdr:col>85</xdr:col>
      <xdr:colOff>127000</xdr:colOff>
      <xdr:row>104</xdr:row>
      <xdr:rowOff>69669</xdr:rowOff>
    </xdr:to>
    <xdr:cxnSp macro="">
      <xdr:nvCxnSpPr>
        <xdr:cNvPr id="688" name="直線コネクタ 687">
          <a:extLst>
            <a:ext uri="{FF2B5EF4-FFF2-40B4-BE49-F238E27FC236}">
              <a16:creationId xmlns:a16="http://schemas.microsoft.com/office/drawing/2014/main" id="{324BC7D7-4816-40AD-807A-3E1825582211}"/>
            </a:ext>
          </a:extLst>
        </xdr:cNvPr>
        <xdr:cNvCxnSpPr/>
      </xdr:nvCxnSpPr>
      <xdr:spPr>
        <a:xfrm>
          <a:off x="15481300" y="1787924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169092</xdr:rowOff>
    </xdr:from>
    <xdr:to>
      <xdr:col>76</xdr:col>
      <xdr:colOff>165100</xdr:colOff>
      <xdr:row>104</xdr:row>
      <xdr:rowOff>99242</xdr:rowOff>
    </xdr:to>
    <xdr:sp macro="" textlink="">
      <xdr:nvSpPr>
        <xdr:cNvPr id="689" name="楕円 688">
          <a:extLst>
            <a:ext uri="{FF2B5EF4-FFF2-40B4-BE49-F238E27FC236}">
              <a16:creationId xmlns:a16="http://schemas.microsoft.com/office/drawing/2014/main" id="{C5FC62C3-5A04-4095-ACE8-037935B9B519}"/>
            </a:ext>
          </a:extLst>
        </xdr:cNvPr>
        <xdr:cNvSpPr/>
      </xdr:nvSpPr>
      <xdr:spPr>
        <a:xfrm>
          <a:off x="14541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48442</xdr:rowOff>
    </xdr:from>
    <xdr:to>
      <xdr:col>81</xdr:col>
      <xdr:colOff>50800</xdr:colOff>
      <xdr:row>104</xdr:row>
      <xdr:rowOff>48442</xdr:rowOff>
    </xdr:to>
    <xdr:cxnSp macro="">
      <xdr:nvCxnSpPr>
        <xdr:cNvPr id="690" name="直線コネクタ 689">
          <a:extLst>
            <a:ext uri="{FF2B5EF4-FFF2-40B4-BE49-F238E27FC236}">
              <a16:creationId xmlns:a16="http://schemas.microsoft.com/office/drawing/2014/main" id="{CBDC1A86-B201-45C7-8572-C1D2ACB61F97}"/>
            </a:ext>
          </a:extLst>
        </xdr:cNvPr>
        <xdr:cNvCxnSpPr/>
      </xdr:nvCxnSpPr>
      <xdr:spPr>
        <a:xfrm>
          <a:off x="14592300" y="17879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691" name="楕円 690">
          <a:extLst>
            <a:ext uri="{FF2B5EF4-FFF2-40B4-BE49-F238E27FC236}">
              <a16:creationId xmlns:a16="http://schemas.microsoft.com/office/drawing/2014/main" id="{61BEBDDE-DBF3-4427-A8BC-E39109394F92}"/>
            </a:ext>
          </a:extLst>
        </xdr:cNvPr>
        <xdr:cNvSpPr/>
      </xdr:nvSpPr>
      <xdr:spPr>
        <a:xfrm>
          <a:off x="1365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xdr:rowOff>
    </xdr:from>
    <xdr:to>
      <xdr:col>76</xdr:col>
      <xdr:colOff>114300</xdr:colOff>
      <xdr:row>104</xdr:row>
      <xdr:rowOff>48442</xdr:rowOff>
    </xdr:to>
    <xdr:cxnSp macro="">
      <xdr:nvCxnSpPr>
        <xdr:cNvPr id="692" name="直線コネクタ 691">
          <a:extLst>
            <a:ext uri="{FF2B5EF4-FFF2-40B4-BE49-F238E27FC236}">
              <a16:creationId xmlns:a16="http://schemas.microsoft.com/office/drawing/2014/main" id="{4B06FF72-679E-4FD9-8280-7C80FAC96A5A}"/>
            </a:ext>
          </a:extLst>
        </xdr:cNvPr>
        <xdr:cNvCxnSpPr/>
      </xdr:nvCxnSpPr>
      <xdr:spPr>
        <a:xfrm>
          <a:off x="13703300" y="178465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693" name="n_1aveValue【公民館】&#10;有形固定資産減価償却率">
          <a:extLst>
            <a:ext uri="{FF2B5EF4-FFF2-40B4-BE49-F238E27FC236}">
              <a16:creationId xmlns:a16="http://schemas.microsoft.com/office/drawing/2014/main" id="{6061A49E-EDE6-4CE3-B970-7012E7A1058B}"/>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94" name="n_2aveValue【公民館】&#10;有形固定資産減価償却率">
          <a:extLst>
            <a:ext uri="{FF2B5EF4-FFF2-40B4-BE49-F238E27FC236}">
              <a16:creationId xmlns:a16="http://schemas.microsoft.com/office/drawing/2014/main" id="{4282B108-8416-49A5-8F9E-8958A055D39F}"/>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5" name="n_3aveValue【公民館】&#10;有形固定資産減価償却率">
          <a:extLst>
            <a:ext uri="{FF2B5EF4-FFF2-40B4-BE49-F238E27FC236}">
              <a16:creationId xmlns:a16="http://schemas.microsoft.com/office/drawing/2014/main" id="{0F12482A-8724-4E42-B44E-A030363C9A37}"/>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6" name="n_4aveValue【公民館】&#10;有形固定資産減価償却率">
          <a:extLst>
            <a:ext uri="{FF2B5EF4-FFF2-40B4-BE49-F238E27FC236}">
              <a16:creationId xmlns:a16="http://schemas.microsoft.com/office/drawing/2014/main" id="{F52861AE-57D4-4632-8937-4A59C3CACDEF}"/>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115769</xdr:rowOff>
    </xdr:from>
    <xdr:ext cx="405111" cy="259045"/>
    <xdr:sp macro="" textlink="">
      <xdr:nvSpPr>
        <xdr:cNvPr id="697" name="n_1mainValue【公民館】&#10;有形固定資産減価償却率">
          <a:extLst>
            <a:ext uri="{FF2B5EF4-FFF2-40B4-BE49-F238E27FC236}">
              <a16:creationId xmlns:a16="http://schemas.microsoft.com/office/drawing/2014/main" id="{38646324-31AA-4901-A358-F97B083B94D1}"/>
            </a:ext>
          </a:extLst>
        </xdr:cNvPr>
        <xdr:cNvSpPr txBox="1"/>
      </xdr:nvSpPr>
      <xdr:spPr>
        <a:xfrm>
          <a:off x="15266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115769</xdr:rowOff>
    </xdr:from>
    <xdr:ext cx="405111" cy="259045"/>
    <xdr:sp macro="" textlink="">
      <xdr:nvSpPr>
        <xdr:cNvPr id="698" name="n_2mainValue【公民館】&#10;有形固定資産減価償却率">
          <a:extLst>
            <a:ext uri="{FF2B5EF4-FFF2-40B4-BE49-F238E27FC236}">
              <a16:creationId xmlns:a16="http://schemas.microsoft.com/office/drawing/2014/main" id="{4124CFFA-B5C8-414F-A20F-37AB5CECDF78}"/>
            </a:ext>
          </a:extLst>
        </xdr:cNvPr>
        <xdr:cNvSpPr txBox="1"/>
      </xdr:nvSpPr>
      <xdr:spPr>
        <a:xfrm>
          <a:off x="14389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83111</xdr:rowOff>
    </xdr:from>
    <xdr:ext cx="405111" cy="259045"/>
    <xdr:sp macro="" textlink="">
      <xdr:nvSpPr>
        <xdr:cNvPr id="699" name="n_3mainValue【公民館】&#10;有形固定資産減価償却率">
          <a:extLst>
            <a:ext uri="{FF2B5EF4-FFF2-40B4-BE49-F238E27FC236}">
              <a16:creationId xmlns:a16="http://schemas.microsoft.com/office/drawing/2014/main" id="{49331D4E-A09B-40A6-84A7-9F526F24CA1F}"/>
            </a:ext>
          </a:extLst>
        </xdr:cNvPr>
        <xdr:cNvSpPr txBox="1"/>
      </xdr:nvSpPr>
      <xdr:spPr>
        <a:xfrm>
          <a:off x="13500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344ACC5F-6F0B-4657-B650-B62121988E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998C4B70-4D51-4FEC-AEDB-AE90788B86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75B1D854-3734-472E-B72C-AB3A0B04DD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8457AA43-E3EE-4218-A12A-0DC856CDF6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1655F03D-C831-4DEE-8578-09EC9A6CC7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9A87330A-AA46-4467-9E47-152A084163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10D74D83-53B6-4684-8D65-5ECE97E920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EF5BAD3B-8385-438A-8CF6-AF9E62ED78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2168C242-4174-438D-BE55-536DE47E2A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30F40905-B512-4AB4-9A0A-3D910C1A83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4D8016B5-8ECB-4FDB-93B1-4EFFC422F1E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9862DD1B-2463-43B7-B4A6-E6FAF746D91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5A1992D8-C987-47B1-8EA9-95CEC3B69D1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564FBBE5-16CC-403C-9F84-FC4EB941A6C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1BB43A7C-7900-4A07-B58D-AA3A00CE40F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id="{7E836707-0264-4259-AA9A-CDE158C9CE0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B554E5DF-CDA5-41D7-A2B0-44AA0040C1B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id="{EDA85A52-9328-403D-90F2-176A17AAC37B}"/>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FB5348EA-4800-4FAF-B335-E6471865025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id="{73BCC6AD-92E1-4084-B78F-4DFD4F8B8EE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57E0CCC-54E7-47E3-83AE-7E969B66D4C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id="{21ABE739-FBD3-4BE0-BDF1-D466B29B46D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29ECB306-2B7A-4881-BA7C-DE10C41ACA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3" name="直線コネクタ 722">
          <a:extLst>
            <a:ext uri="{FF2B5EF4-FFF2-40B4-BE49-F238E27FC236}">
              <a16:creationId xmlns:a16="http://schemas.microsoft.com/office/drawing/2014/main" id="{9524FB9E-C119-4CA9-8C9A-A0A2A172918F}"/>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4" name="【公民館】&#10;一人当たり面積最小値テキスト">
          <a:extLst>
            <a:ext uri="{FF2B5EF4-FFF2-40B4-BE49-F238E27FC236}">
              <a16:creationId xmlns:a16="http://schemas.microsoft.com/office/drawing/2014/main" id="{E99A91EB-53DB-4848-918A-2552D0FE486D}"/>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5" name="直線コネクタ 724">
          <a:extLst>
            <a:ext uri="{FF2B5EF4-FFF2-40B4-BE49-F238E27FC236}">
              <a16:creationId xmlns:a16="http://schemas.microsoft.com/office/drawing/2014/main" id="{1D1F019A-C3CA-4A68-8848-82763E3A90D4}"/>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6" name="【公民館】&#10;一人当たり面積最大値テキスト">
          <a:extLst>
            <a:ext uri="{FF2B5EF4-FFF2-40B4-BE49-F238E27FC236}">
              <a16:creationId xmlns:a16="http://schemas.microsoft.com/office/drawing/2014/main" id="{7AB6D3DF-2D6F-4143-9FA3-4F918863CC50}"/>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27" name="直線コネクタ 726">
          <a:extLst>
            <a:ext uri="{FF2B5EF4-FFF2-40B4-BE49-F238E27FC236}">
              <a16:creationId xmlns:a16="http://schemas.microsoft.com/office/drawing/2014/main" id="{F969F186-3FAB-4A02-9EF2-E19EFC30414D}"/>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28" name="【公民館】&#10;一人当たり面積平均値テキスト">
          <a:extLst>
            <a:ext uri="{FF2B5EF4-FFF2-40B4-BE49-F238E27FC236}">
              <a16:creationId xmlns:a16="http://schemas.microsoft.com/office/drawing/2014/main" id="{220721E2-D03C-45F9-83D9-1F06E8FB5D93}"/>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29" name="フローチャート: 判断 728">
          <a:extLst>
            <a:ext uri="{FF2B5EF4-FFF2-40B4-BE49-F238E27FC236}">
              <a16:creationId xmlns:a16="http://schemas.microsoft.com/office/drawing/2014/main" id="{41D760A8-0B1B-4608-8E92-D3C31DC8F0DE}"/>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0" name="フローチャート: 判断 729">
          <a:extLst>
            <a:ext uri="{FF2B5EF4-FFF2-40B4-BE49-F238E27FC236}">
              <a16:creationId xmlns:a16="http://schemas.microsoft.com/office/drawing/2014/main" id="{A7B1CA4E-DB05-4718-AF21-C6CB91780129}"/>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1" name="フローチャート: 判断 730">
          <a:extLst>
            <a:ext uri="{FF2B5EF4-FFF2-40B4-BE49-F238E27FC236}">
              <a16:creationId xmlns:a16="http://schemas.microsoft.com/office/drawing/2014/main" id="{9346CFC2-F22A-44AC-B801-981BA39FB333}"/>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2" name="フローチャート: 判断 731">
          <a:extLst>
            <a:ext uri="{FF2B5EF4-FFF2-40B4-BE49-F238E27FC236}">
              <a16:creationId xmlns:a16="http://schemas.microsoft.com/office/drawing/2014/main" id="{C2200ED5-9A03-4815-A8CD-094B780248DD}"/>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3" name="フローチャート: 判断 732">
          <a:extLst>
            <a:ext uri="{FF2B5EF4-FFF2-40B4-BE49-F238E27FC236}">
              <a16:creationId xmlns:a16="http://schemas.microsoft.com/office/drawing/2014/main" id="{6E42700B-0376-4163-9DB0-E2268907E2AD}"/>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D83DA74-E3A6-45E0-899A-6542B1363A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DF7020C-C99B-4C39-BAD3-BD89457BF81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2ED18C2-E21A-4C57-BE66-35DC7697B0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1522340-47A0-438C-AFDD-927CCD0867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73C7B49-C71E-4ECE-AC97-9549C120529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98858</xdr:rowOff>
    </xdr:from>
    <xdr:to>
      <xdr:col>116</xdr:col>
      <xdr:colOff>114300</xdr:colOff>
      <xdr:row>108</xdr:row>
      <xdr:rowOff>29008</xdr:rowOff>
    </xdr:to>
    <xdr:sp macro="" textlink="">
      <xdr:nvSpPr>
        <xdr:cNvPr id="739" name="楕円 738">
          <a:extLst>
            <a:ext uri="{FF2B5EF4-FFF2-40B4-BE49-F238E27FC236}">
              <a16:creationId xmlns:a16="http://schemas.microsoft.com/office/drawing/2014/main" id="{EE8C7F98-80B9-4EC5-B566-3E1ECF2C0F13}"/>
            </a:ext>
          </a:extLst>
        </xdr:cNvPr>
        <xdr:cNvSpPr/>
      </xdr:nvSpPr>
      <xdr:spPr>
        <a:xfrm>
          <a:off x="22110700" y="184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121735</xdr:rowOff>
    </xdr:from>
    <xdr:ext cx="469744" cy="259045"/>
    <xdr:sp macro="" textlink="">
      <xdr:nvSpPr>
        <xdr:cNvPr id="740" name="【公民館】&#10;一人当たり面積該当値テキスト">
          <a:extLst>
            <a:ext uri="{FF2B5EF4-FFF2-40B4-BE49-F238E27FC236}">
              <a16:creationId xmlns:a16="http://schemas.microsoft.com/office/drawing/2014/main" id="{18B2F3B8-DA86-45A0-93D1-4EB29C6F5E6F}"/>
            </a:ext>
          </a:extLst>
        </xdr:cNvPr>
        <xdr:cNvSpPr txBox="1"/>
      </xdr:nvSpPr>
      <xdr:spPr>
        <a:xfrm>
          <a:off x="22199600" y="182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101905</xdr:rowOff>
    </xdr:from>
    <xdr:to>
      <xdr:col>112</xdr:col>
      <xdr:colOff>38100</xdr:colOff>
      <xdr:row>108</xdr:row>
      <xdr:rowOff>32055</xdr:rowOff>
    </xdr:to>
    <xdr:sp macro="" textlink="">
      <xdr:nvSpPr>
        <xdr:cNvPr id="741" name="楕円 740">
          <a:extLst>
            <a:ext uri="{FF2B5EF4-FFF2-40B4-BE49-F238E27FC236}">
              <a16:creationId xmlns:a16="http://schemas.microsoft.com/office/drawing/2014/main" id="{45EF5FE0-DBE3-4BF2-B439-B482815978A3}"/>
            </a:ext>
          </a:extLst>
        </xdr:cNvPr>
        <xdr:cNvSpPr/>
      </xdr:nvSpPr>
      <xdr:spPr>
        <a:xfrm>
          <a:off x="21272500" y="184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149658</xdr:rowOff>
    </xdr:from>
    <xdr:to>
      <xdr:col>116</xdr:col>
      <xdr:colOff>63500</xdr:colOff>
      <xdr:row>107</xdr:row>
      <xdr:rowOff>152705</xdr:rowOff>
    </xdr:to>
    <xdr:cxnSp macro="">
      <xdr:nvCxnSpPr>
        <xdr:cNvPr id="742" name="直線コネクタ 741">
          <a:extLst>
            <a:ext uri="{FF2B5EF4-FFF2-40B4-BE49-F238E27FC236}">
              <a16:creationId xmlns:a16="http://schemas.microsoft.com/office/drawing/2014/main" id="{4A3E1295-FADF-46EC-AE4C-EDB8A6C143C3}"/>
            </a:ext>
          </a:extLst>
        </xdr:cNvPr>
        <xdr:cNvCxnSpPr/>
      </xdr:nvCxnSpPr>
      <xdr:spPr>
        <a:xfrm flipV="1">
          <a:off x="21323300" y="18494808"/>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105333</xdr:rowOff>
    </xdr:from>
    <xdr:to>
      <xdr:col>107</xdr:col>
      <xdr:colOff>101600</xdr:colOff>
      <xdr:row>108</xdr:row>
      <xdr:rowOff>35483</xdr:rowOff>
    </xdr:to>
    <xdr:sp macro="" textlink="">
      <xdr:nvSpPr>
        <xdr:cNvPr id="743" name="楕円 742">
          <a:extLst>
            <a:ext uri="{FF2B5EF4-FFF2-40B4-BE49-F238E27FC236}">
              <a16:creationId xmlns:a16="http://schemas.microsoft.com/office/drawing/2014/main" id="{ED2E9B26-142D-4040-88D2-700032A13EAF}"/>
            </a:ext>
          </a:extLst>
        </xdr:cNvPr>
        <xdr:cNvSpPr/>
      </xdr:nvSpPr>
      <xdr:spPr>
        <a:xfrm>
          <a:off x="20383500" y="184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152705</xdr:rowOff>
    </xdr:from>
    <xdr:to>
      <xdr:col>111</xdr:col>
      <xdr:colOff>177800</xdr:colOff>
      <xdr:row>107</xdr:row>
      <xdr:rowOff>156133</xdr:rowOff>
    </xdr:to>
    <xdr:cxnSp macro="">
      <xdr:nvCxnSpPr>
        <xdr:cNvPr id="744" name="直線コネクタ 743">
          <a:extLst>
            <a:ext uri="{FF2B5EF4-FFF2-40B4-BE49-F238E27FC236}">
              <a16:creationId xmlns:a16="http://schemas.microsoft.com/office/drawing/2014/main" id="{0EE026F8-5D56-41A4-9459-A4E03F18CA16}"/>
            </a:ext>
          </a:extLst>
        </xdr:cNvPr>
        <xdr:cNvCxnSpPr/>
      </xdr:nvCxnSpPr>
      <xdr:spPr>
        <a:xfrm flipV="1">
          <a:off x="20434300" y="18497855"/>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110516</xdr:rowOff>
    </xdr:from>
    <xdr:to>
      <xdr:col>102</xdr:col>
      <xdr:colOff>165100</xdr:colOff>
      <xdr:row>108</xdr:row>
      <xdr:rowOff>40666</xdr:rowOff>
    </xdr:to>
    <xdr:sp macro="" textlink="">
      <xdr:nvSpPr>
        <xdr:cNvPr id="745" name="楕円 744">
          <a:extLst>
            <a:ext uri="{FF2B5EF4-FFF2-40B4-BE49-F238E27FC236}">
              <a16:creationId xmlns:a16="http://schemas.microsoft.com/office/drawing/2014/main" id="{DD644C3F-5676-47FE-ABCA-B5F68699D3AA}"/>
            </a:ext>
          </a:extLst>
        </xdr:cNvPr>
        <xdr:cNvSpPr/>
      </xdr:nvSpPr>
      <xdr:spPr>
        <a:xfrm>
          <a:off x="19494500" y="184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156133</xdr:rowOff>
    </xdr:from>
    <xdr:to>
      <xdr:col>107</xdr:col>
      <xdr:colOff>50800</xdr:colOff>
      <xdr:row>107</xdr:row>
      <xdr:rowOff>161316</xdr:rowOff>
    </xdr:to>
    <xdr:cxnSp macro="">
      <xdr:nvCxnSpPr>
        <xdr:cNvPr id="746" name="直線コネクタ 745">
          <a:extLst>
            <a:ext uri="{FF2B5EF4-FFF2-40B4-BE49-F238E27FC236}">
              <a16:creationId xmlns:a16="http://schemas.microsoft.com/office/drawing/2014/main" id="{FE101228-89DD-46FC-9DA2-93A9897111D8}"/>
            </a:ext>
          </a:extLst>
        </xdr:cNvPr>
        <xdr:cNvCxnSpPr/>
      </xdr:nvCxnSpPr>
      <xdr:spPr>
        <a:xfrm flipV="1">
          <a:off x="19545300" y="18501283"/>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47" name="n_1aveValue【公民館】&#10;一人当たり面積">
          <a:extLst>
            <a:ext uri="{FF2B5EF4-FFF2-40B4-BE49-F238E27FC236}">
              <a16:creationId xmlns:a16="http://schemas.microsoft.com/office/drawing/2014/main" id="{65A5BDCF-6896-4370-A33F-69902E1D8584}"/>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48" name="n_2aveValue【公民館】&#10;一人当たり面積">
          <a:extLst>
            <a:ext uri="{FF2B5EF4-FFF2-40B4-BE49-F238E27FC236}">
              <a16:creationId xmlns:a16="http://schemas.microsoft.com/office/drawing/2014/main" id="{A8149F7F-9C77-453C-86C5-33BB265F2B0D}"/>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49" name="n_3aveValue【公民館】&#10;一人当たり面積">
          <a:extLst>
            <a:ext uri="{FF2B5EF4-FFF2-40B4-BE49-F238E27FC236}">
              <a16:creationId xmlns:a16="http://schemas.microsoft.com/office/drawing/2014/main" id="{579052E4-F9ED-4D1C-B232-00974E4BC5AD}"/>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0" name="n_4aveValue【公民館】&#10;一人当たり面積">
          <a:extLst>
            <a:ext uri="{FF2B5EF4-FFF2-40B4-BE49-F238E27FC236}">
              <a16:creationId xmlns:a16="http://schemas.microsoft.com/office/drawing/2014/main" id="{E638DE16-F8F7-4366-AA57-FDC1743E3E8E}"/>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48582</xdr:rowOff>
    </xdr:from>
    <xdr:ext cx="469744" cy="259045"/>
    <xdr:sp macro="" textlink="">
      <xdr:nvSpPr>
        <xdr:cNvPr id="751" name="n_1mainValue【公民館】&#10;一人当たり面積">
          <a:extLst>
            <a:ext uri="{FF2B5EF4-FFF2-40B4-BE49-F238E27FC236}">
              <a16:creationId xmlns:a16="http://schemas.microsoft.com/office/drawing/2014/main" id="{1DF93ECB-9B2B-4D2D-AD1F-05AAD9907C4E}"/>
            </a:ext>
          </a:extLst>
        </xdr:cNvPr>
        <xdr:cNvSpPr txBox="1"/>
      </xdr:nvSpPr>
      <xdr:spPr>
        <a:xfrm>
          <a:off x="21075727" y="182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52010</xdr:rowOff>
    </xdr:from>
    <xdr:ext cx="469744" cy="259045"/>
    <xdr:sp macro="" textlink="">
      <xdr:nvSpPr>
        <xdr:cNvPr id="752" name="n_2mainValue【公民館】&#10;一人当たり面積">
          <a:extLst>
            <a:ext uri="{FF2B5EF4-FFF2-40B4-BE49-F238E27FC236}">
              <a16:creationId xmlns:a16="http://schemas.microsoft.com/office/drawing/2014/main" id="{AA1FA618-4388-4262-8DEA-DE69D1A955B9}"/>
            </a:ext>
          </a:extLst>
        </xdr:cNvPr>
        <xdr:cNvSpPr txBox="1"/>
      </xdr:nvSpPr>
      <xdr:spPr>
        <a:xfrm>
          <a:off x="20199427" y="1822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57193</xdr:rowOff>
    </xdr:from>
    <xdr:ext cx="469744" cy="259045"/>
    <xdr:sp macro="" textlink="">
      <xdr:nvSpPr>
        <xdr:cNvPr id="753" name="n_3mainValue【公民館】&#10;一人当たり面積">
          <a:extLst>
            <a:ext uri="{FF2B5EF4-FFF2-40B4-BE49-F238E27FC236}">
              <a16:creationId xmlns:a16="http://schemas.microsoft.com/office/drawing/2014/main" id="{2C54242F-DA89-4C82-A5BA-0747DDC8BC24}"/>
            </a:ext>
          </a:extLst>
        </xdr:cNvPr>
        <xdr:cNvSpPr txBox="1"/>
      </xdr:nvSpPr>
      <xdr:spPr>
        <a:xfrm>
          <a:off x="19310427" y="182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67DFE5C5-BCE8-475C-A9DF-251967BC1A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38CD9975-EE56-4722-AF05-0A9E6FCCC8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3075807B-9AFA-43E2-99D4-BAEA80E263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類似団体と比較して特に有形固定資産減価償却率が高くなっている施設は公営住宅と保育所である。</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年度に長寿命化計画を策定し、同計画に基づき老朽化対策に取り組んでいる。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553F4E-77DC-4075-A65F-90B24FF94C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E9ABB9-5299-46E6-901E-563ED6A235E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C8F13F-D184-49A5-84AD-F3C8EDA58C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DB77A5-0762-45D1-AE49-7F24440272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921915-04E4-4180-AF88-0725CE7448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A622AB-376D-431D-A677-662E0014C4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5869AD-9252-45D4-B76E-73B48F6A1B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5944EE-BDBC-4A19-9221-DA4EB5B745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E5F659-7855-4B96-BE74-7A4DB34A4A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2AC178-220C-432B-83AD-2CC5E58A8F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1,152
1,143
279.52
2,315,381
2,295,967
19,414
1,469,113
2,066,046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CA4EF1-42D7-4866-B6D1-CA89E56552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6DC90A-0B8F-4D25-BD40-EEC52B5544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FA6534-C7C4-42EE-AAD6-D574C886E0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DFB9E7-EABC-4498-A57F-508AF8783D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859FD4-99B2-4DE1-9F1C-3E3C673826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77077BE-2473-422F-9CE4-8DBE65A986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294A0C-7A6B-4E05-89DA-B024CD102A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750EFC-0CE7-4332-B23C-CC0C12D1A8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124F3C-1D85-49AA-B193-A28FEB224EC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2ADB83-A654-470A-AB18-C29A75E160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50D7FB-E4C7-4DF3-8C40-190358143C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45AD31-2593-4D28-8169-0A357DFDD1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FA0D79-F282-4B02-AB25-8B0DB85F4F4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FCDA3D-93CA-40DF-9BC4-55B04095B57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234695-B58D-4C0F-A059-30398A57CE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88793F-4EE2-4964-B64F-1C52B139442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84964D-A9C6-4F16-921E-0516535B91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B1B00A-EF34-46B9-93BD-4CA61C9220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2C8C1A-0B58-4CA9-8F0A-42CE137948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BD93379-7107-4462-9BB8-918ABE58781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873538-F12B-400F-83C3-8182AF0B3C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53A294-1BCE-4957-8A55-7D86E2FFA99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488B87-6FF8-4E42-8EA2-57FBA3997D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12A6BA-E961-477A-8642-A40CBB6CFE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223CF1-A8AA-41EC-95E9-2E87F57B46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D4923F-5158-4D52-9E32-098C6DAF0A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5EF900-C2C3-46DC-BE6F-41EDAB9EFD1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A0904D-6691-461A-9F26-8E82DC01EB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F54CC93-90DA-41EC-B23F-8730A80D42C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3188369-255E-479D-BD70-D9029DBB8D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8448191-F6B8-436B-A2A7-EB420E90EB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CAF7ABB-2096-4476-B6F3-80EA40A518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6DB8C9A-C805-4167-8D39-799E0DEB60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C7A687F-F2E8-41E6-8405-B03D38EA5D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FE7BE3A-30D1-4AFC-8BE2-C585E8F6933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64DBA90-364E-4210-9772-FCE913500C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BB6858C-8C2D-4D35-B000-BDF1DA21855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1C73F7F-A708-49DE-858F-D30FD7253B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DDC58B2-DC88-42D5-95CD-8A1F55BB56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81B7BF9-2F71-46CC-AE09-9F0790100C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A8312DB-8455-41DC-B895-8155AFC9841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7CDB665-B0B1-43A6-96C6-0FEA304EF5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8D87351-024A-49EA-A536-0D047543F4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CA24E7D-0216-4094-A199-06FB6C41DC8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AC67BA9-D064-47F7-BA65-49AE9051D6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9DFB1FF-2AA7-46A0-A401-9F8CABFA84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C56586F-6029-446F-8C7C-449B08D256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311B4D9-F2B9-41EE-8996-FAAECFFEC50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404ABC7-E0D7-4C87-B2C9-6C989BBE93B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6DBD7DE-8930-47C7-853D-62536E62CA0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A0CFF5B-C9FD-480A-9C7D-EA8EED3E74D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EA78E17-3214-440A-8B3B-2DC3B6D8B78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87C12D2-0443-48CA-BB28-E27809657F2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11063BA-F646-4915-9E64-82755035C86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60CB7BC-A795-4E12-845E-8D4FD0196F4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B7B4FC-0C03-494F-B3C0-6E4965BB524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8A108A8-B232-4F8D-AF95-F9EDEAC7C95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D906517-13D3-48FE-B701-674F2A6F70D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F5CAF59-21C0-4BA7-B615-8BA6E5AA1EF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198A4D4-0D9F-47DE-BB84-E416008A34B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A978B8A-F1C7-47A9-87B7-E8F7CCE8446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A9C6163-6F0B-476B-8CB4-AD743DB3086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CB3403A-FEA5-458B-AAB8-878851D6F189}"/>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2CFDFAC-C7FF-4AFE-8945-A4858C1840B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FA4FF7A-CC1D-4357-8B3E-DDF849B52DF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94832DAC-07EE-4A40-9707-2E848C74A277}"/>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A4C849EF-78D3-4400-BC1F-A7F57A076134}"/>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51CBE37-FC95-466C-81C2-1B5A3717D09B}"/>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962D448E-D705-4C37-80EA-C50566703006}"/>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C345AF26-862E-4477-A66B-9B126C326BC3}"/>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1DF9F610-6B77-4E2B-AFEE-B051EEFAD921}"/>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E4A33418-EEC5-4B97-88D0-F39B16976F37}"/>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415432D3-6F3A-4DE9-9BF1-76A26806D38A}"/>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716CC28-6649-4E93-A25D-E42E8C84E6B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D6D2FB8-5688-4DE7-A53A-8EACCFAA05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F900DE9-99FC-43AE-AD34-5849613DA7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A1E6596-49B1-4DA1-B576-5DF4B0D8FB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F5802FC-6E3E-4134-9FDA-E4A6992401E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119017</xdr:rowOff>
    </xdr:from>
    <xdr:to>
      <xdr:col>24</xdr:col>
      <xdr:colOff>114300</xdr:colOff>
      <xdr:row>64</xdr:row>
      <xdr:rowOff>49167</xdr:rowOff>
    </xdr:to>
    <xdr:sp macro="" textlink="">
      <xdr:nvSpPr>
        <xdr:cNvPr id="90" name="楕円 89">
          <a:extLst>
            <a:ext uri="{FF2B5EF4-FFF2-40B4-BE49-F238E27FC236}">
              <a16:creationId xmlns:a16="http://schemas.microsoft.com/office/drawing/2014/main" id="{878D2F4D-3CDD-494A-B63C-E65394C639F3}"/>
            </a:ext>
          </a:extLst>
        </xdr:cNvPr>
        <xdr:cNvSpPr/>
      </xdr:nvSpPr>
      <xdr:spPr>
        <a:xfrm>
          <a:off x="45847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97444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33F7F77-08B6-44EE-AE3B-69F6AC2333B7}"/>
            </a:ext>
          </a:extLst>
        </xdr:cNvPr>
        <xdr:cNvSpPr txBox="1"/>
      </xdr:nvSpPr>
      <xdr:spPr>
        <a:xfrm>
          <a:off x="4673600"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117384</xdr:rowOff>
    </xdr:from>
    <xdr:to>
      <xdr:col>20</xdr:col>
      <xdr:colOff>38100</xdr:colOff>
      <xdr:row>64</xdr:row>
      <xdr:rowOff>47534</xdr:rowOff>
    </xdr:to>
    <xdr:sp macro="" textlink="">
      <xdr:nvSpPr>
        <xdr:cNvPr id="92" name="楕円 91">
          <a:extLst>
            <a:ext uri="{FF2B5EF4-FFF2-40B4-BE49-F238E27FC236}">
              <a16:creationId xmlns:a16="http://schemas.microsoft.com/office/drawing/2014/main" id="{E9A732EA-C60F-47BC-B938-3BBA9A3AD8A6}"/>
            </a:ext>
          </a:extLst>
        </xdr:cNvPr>
        <xdr:cNvSpPr/>
      </xdr:nvSpPr>
      <xdr:spPr>
        <a:xfrm>
          <a:off x="3746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168184</xdr:rowOff>
    </xdr:from>
    <xdr:to>
      <xdr:col>24</xdr:col>
      <xdr:colOff>63500</xdr:colOff>
      <xdr:row>63</xdr:row>
      <xdr:rowOff>169817</xdr:rowOff>
    </xdr:to>
    <xdr:cxnSp macro="">
      <xdr:nvCxnSpPr>
        <xdr:cNvPr id="93" name="直線コネクタ 92">
          <a:extLst>
            <a:ext uri="{FF2B5EF4-FFF2-40B4-BE49-F238E27FC236}">
              <a16:creationId xmlns:a16="http://schemas.microsoft.com/office/drawing/2014/main" id="{5B78AC9B-B25C-47CF-A8B8-FBCF7A85BCD5}"/>
            </a:ext>
          </a:extLst>
        </xdr:cNvPr>
        <xdr:cNvCxnSpPr/>
      </xdr:nvCxnSpPr>
      <xdr:spPr>
        <a:xfrm>
          <a:off x="3797300" y="109695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117384</xdr:rowOff>
    </xdr:from>
    <xdr:to>
      <xdr:col>15</xdr:col>
      <xdr:colOff>101600</xdr:colOff>
      <xdr:row>64</xdr:row>
      <xdr:rowOff>47534</xdr:rowOff>
    </xdr:to>
    <xdr:sp macro="" textlink="">
      <xdr:nvSpPr>
        <xdr:cNvPr id="94" name="楕円 93">
          <a:extLst>
            <a:ext uri="{FF2B5EF4-FFF2-40B4-BE49-F238E27FC236}">
              <a16:creationId xmlns:a16="http://schemas.microsoft.com/office/drawing/2014/main" id="{615F3F98-2731-4DA9-9091-26384ACF08EA}"/>
            </a:ext>
          </a:extLst>
        </xdr:cNvPr>
        <xdr:cNvSpPr/>
      </xdr:nvSpPr>
      <xdr:spPr>
        <a:xfrm>
          <a:off x="2857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168184</xdr:rowOff>
    </xdr:from>
    <xdr:to>
      <xdr:col>19</xdr:col>
      <xdr:colOff>177800</xdr:colOff>
      <xdr:row>63</xdr:row>
      <xdr:rowOff>168184</xdr:rowOff>
    </xdr:to>
    <xdr:cxnSp macro="">
      <xdr:nvCxnSpPr>
        <xdr:cNvPr id="95" name="直線コネクタ 94">
          <a:extLst>
            <a:ext uri="{FF2B5EF4-FFF2-40B4-BE49-F238E27FC236}">
              <a16:creationId xmlns:a16="http://schemas.microsoft.com/office/drawing/2014/main" id="{3C4E433F-700B-4B4F-8838-96EBB077743F}"/>
            </a:ext>
          </a:extLst>
        </xdr:cNvPr>
        <xdr:cNvCxnSpPr/>
      </xdr:nvCxnSpPr>
      <xdr:spPr>
        <a:xfrm>
          <a:off x="2908300" y="1096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89626</xdr:rowOff>
    </xdr:from>
    <xdr:to>
      <xdr:col>10</xdr:col>
      <xdr:colOff>165100</xdr:colOff>
      <xdr:row>64</xdr:row>
      <xdr:rowOff>19776</xdr:rowOff>
    </xdr:to>
    <xdr:sp macro="" textlink="">
      <xdr:nvSpPr>
        <xdr:cNvPr id="96" name="楕円 95">
          <a:extLst>
            <a:ext uri="{FF2B5EF4-FFF2-40B4-BE49-F238E27FC236}">
              <a16:creationId xmlns:a16="http://schemas.microsoft.com/office/drawing/2014/main" id="{E8CF089E-3605-48C7-932D-3FD30A905FB5}"/>
            </a:ext>
          </a:extLst>
        </xdr:cNvPr>
        <xdr:cNvSpPr/>
      </xdr:nvSpPr>
      <xdr:spPr>
        <a:xfrm>
          <a:off x="1968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140426</xdr:rowOff>
    </xdr:from>
    <xdr:to>
      <xdr:col>15</xdr:col>
      <xdr:colOff>50800</xdr:colOff>
      <xdr:row>63</xdr:row>
      <xdr:rowOff>168184</xdr:rowOff>
    </xdr:to>
    <xdr:cxnSp macro="">
      <xdr:nvCxnSpPr>
        <xdr:cNvPr id="97" name="直線コネクタ 96">
          <a:extLst>
            <a:ext uri="{FF2B5EF4-FFF2-40B4-BE49-F238E27FC236}">
              <a16:creationId xmlns:a16="http://schemas.microsoft.com/office/drawing/2014/main" id="{5181EBD9-8727-413A-8D16-A72B831319FC}"/>
            </a:ext>
          </a:extLst>
        </xdr:cNvPr>
        <xdr:cNvCxnSpPr/>
      </xdr:nvCxnSpPr>
      <xdr:spPr>
        <a:xfrm>
          <a:off x="2019300" y="109417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61867</xdr:rowOff>
    </xdr:from>
    <xdr:to>
      <xdr:col>6</xdr:col>
      <xdr:colOff>38100</xdr:colOff>
      <xdr:row>63</xdr:row>
      <xdr:rowOff>163467</xdr:rowOff>
    </xdr:to>
    <xdr:sp macro="" textlink="">
      <xdr:nvSpPr>
        <xdr:cNvPr id="98" name="楕円 97">
          <a:extLst>
            <a:ext uri="{FF2B5EF4-FFF2-40B4-BE49-F238E27FC236}">
              <a16:creationId xmlns:a16="http://schemas.microsoft.com/office/drawing/2014/main" id="{B00D7FBF-6FFC-4B8F-B6E1-74A9A00ABC02}"/>
            </a:ext>
          </a:extLst>
        </xdr:cNvPr>
        <xdr:cNvSpPr/>
      </xdr:nvSpPr>
      <xdr:spPr>
        <a:xfrm>
          <a:off x="1079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112667</xdr:rowOff>
    </xdr:from>
    <xdr:to>
      <xdr:col>10</xdr:col>
      <xdr:colOff>114300</xdr:colOff>
      <xdr:row>63</xdr:row>
      <xdr:rowOff>140426</xdr:rowOff>
    </xdr:to>
    <xdr:cxnSp macro="">
      <xdr:nvCxnSpPr>
        <xdr:cNvPr id="99" name="直線コネクタ 98">
          <a:extLst>
            <a:ext uri="{FF2B5EF4-FFF2-40B4-BE49-F238E27FC236}">
              <a16:creationId xmlns:a16="http://schemas.microsoft.com/office/drawing/2014/main" id="{02845DDE-D200-42DF-985C-ABC17A352524}"/>
            </a:ext>
          </a:extLst>
        </xdr:cNvPr>
        <xdr:cNvCxnSpPr/>
      </xdr:nvCxnSpPr>
      <xdr:spPr>
        <a:xfrm>
          <a:off x="1130300" y="109140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16A76470-BAD6-4E4A-9363-82C99111FAFC}"/>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1CA6C0D8-56DC-45FA-A5E6-165CFF7F121F}"/>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255F43EB-2F5D-4AF9-95B4-BBE4F7B83BBB}"/>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02D2BEAB-5C26-4548-800C-44E8B9561920}"/>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38661</xdr:rowOff>
    </xdr:from>
    <xdr:ext cx="405111" cy="259045"/>
    <xdr:sp macro="" textlink="">
      <xdr:nvSpPr>
        <xdr:cNvPr id="104" name="n_1mainValue【体育館・プール】&#10;有形固定資産減価償却率">
          <a:extLst>
            <a:ext uri="{FF2B5EF4-FFF2-40B4-BE49-F238E27FC236}">
              <a16:creationId xmlns:a16="http://schemas.microsoft.com/office/drawing/2014/main" id="{B7706582-1480-420C-BC27-F8A11AE4E783}"/>
            </a:ext>
          </a:extLst>
        </xdr:cNvPr>
        <xdr:cNvSpPr txBox="1"/>
      </xdr:nvSpPr>
      <xdr:spPr>
        <a:xfrm>
          <a:off x="35820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38661</xdr:rowOff>
    </xdr:from>
    <xdr:ext cx="405111" cy="259045"/>
    <xdr:sp macro="" textlink="">
      <xdr:nvSpPr>
        <xdr:cNvPr id="105" name="n_2mainValue【体育館・プール】&#10;有形固定資産減価償却率">
          <a:extLst>
            <a:ext uri="{FF2B5EF4-FFF2-40B4-BE49-F238E27FC236}">
              <a16:creationId xmlns:a16="http://schemas.microsoft.com/office/drawing/2014/main" id="{1ACAF047-0BBF-427D-AFB9-8E46D83900C1}"/>
            </a:ext>
          </a:extLst>
        </xdr:cNvPr>
        <xdr:cNvSpPr txBox="1"/>
      </xdr:nvSpPr>
      <xdr:spPr>
        <a:xfrm>
          <a:off x="2705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10903</xdr:rowOff>
    </xdr:from>
    <xdr:ext cx="405111" cy="259045"/>
    <xdr:sp macro="" textlink="">
      <xdr:nvSpPr>
        <xdr:cNvPr id="106" name="n_3mainValue【体育館・プール】&#10;有形固定資産減価償却率">
          <a:extLst>
            <a:ext uri="{FF2B5EF4-FFF2-40B4-BE49-F238E27FC236}">
              <a16:creationId xmlns:a16="http://schemas.microsoft.com/office/drawing/2014/main" id="{A5C2C6AE-455B-4276-8208-31BCCBC001E7}"/>
            </a:ext>
          </a:extLst>
        </xdr:cNvPr>
        <xdr:cNvSpPr txBox="1"/>
      </xdr:nvSpPr>
      <xdr:spPr>
        <a:xfrm>
          <a:off x="1816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154594</xdr:rowOff>
    </xdr:from>
    <xdr:ext cx="405111" cy="259045"/>
    <xdr:sp macro="" textlink="">
      <xdr:nvSpPr>
        <xdr:cNvPr id="107" name="n_4mainValue【体育館・プール】&#10;有形固定資産減価償却率">
          <a:extLst>
            <a:ext uri="{FF2B5EF4-FFF2-40B4-BE49-F238E27FC236}">
              <a16:creationId xmlns:a16="http://schemas.microsoft.com/office/drawing/2014/main" id="{444F744E-DF63-41B3-A505-1F1E22932EB0}"/>
            </a:ext>
          </a:extLst>
        </xdr:cNvPr>
        <xdr:cNvSpPr txBox="1"/>
      </xdr:nvSpPr>
      <xdr:spPr>
        <a:xfrm>
          <a:off x="9277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CA57EAF-0827-4234-856F-2432532682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54A4C13-77C6-404A-AE1E-52483AF661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CB03DC3-4A51-4DAB-B472-F94F455C2A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ABFA49C0-5BB8-4BC1-9838-C6E82B37F3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6190348-CBD4-4136-A18F-8D44592D97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F91E2CCE-0956-461C-BFA7-F4A087A925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16B109E2-D92F-4423-B38B-716F133303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47776AF5-5E2F-476B-89D9-E04F8DE37B6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35D256C-2631-49AE-B5FA-BB0B7BC344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3BD04AA-CCBB-412E-AE89-F427C41A95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6578DD06-612A-443D-8705-5BC2A2ECD97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4B5C78A4-29E1-4448-93EB-91A35A02BC7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C25EAFB9-CF3B-487A-A9EE-B734EDF4031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B9B2B6F7-4F22-42ED-8842-594E201B882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F9BADF55-1A75-4592-AF60-FBD28CAA528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3273B19E-AF79-4DC6-B40A-47DB3175710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54C5D67F-6322-4494-A960-1A7541F3A5E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4AF4174B-75DA-4E76-9E8C-EF16CA72260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DDE8495A-B3E6-4BD9-AAAD-205EC344BDF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981E89D1-8E51-4630-83A1-C1CE18C2FC9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DAD39C13-3517-4439-9C55-D9E4075F8D1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47EB09A8-8F40-4021-BFC0-135CF4D448A2}"/>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1036F804-1194-4177-90F6-BEB7D22A18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0530477E-EF13-466D-A38B-5FA03C62125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E7C605FF-5C46-40B4-9ACA-99D093BFF2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F4B35616-F23A-4878-81AF-CEBFCB799666}"/>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A1270BB3-D55B-4575-8B5B-6EE7DDFACFB5}"/>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B7181CEE-12F8-4070-993E-14D3413CBC6D}"/>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3E4D4B73-12C1-4540-A947-2DCD95C8CBEA}"/>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08D37AEF-320F-46E8-9397-836F750D9FAF}"/>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a:extLst>
            <a:ext uri="{FF2B5EF4-FFF2-40B4-BE49-F238E27FC236}">
              <a16:creationId xmlns:a16="http://schemas.microsoft.com/office/drawing/2014/main" id="{4AF0ADEB-8261-430F-9828-F6A6DABD7D71}"/>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31227D2A-22CE-4554-A03D-88CD04F120BC}"/>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D066A962-C58C-4B68-80B3-ADB797E210FD}"/>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C2E0BF01-8508-41FA-895A-CD1D28AFA5AF}"/>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54FC038D-E7FA-4DA3-B7C1-CF26315303B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6EEE259A-60E4-4C47-8566-AA3FAEF72FFD}"/>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AB002D5-D46A-4027-AA3F-B647AFFD54B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9E82ACF-C154-446B-A937-D279A21432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6CDB994-207E-4F9E-94A3-DC84E9C8D1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42D9D959-325A-4E6A-A2A2-DCF21CEC228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68F4AA36-9632-46FA-8A17-3D085D0AB9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9289</xdr:rowOff>
    </xdr:from>
    <xdr:to>
      <xdr:col>55</xdr:col>
      <xdr:colOff>50800</xdr:colOff>
      <xdr:row>62</xdr:row>
      <xdr:rowOff>110889</xdr:rowOff>
    </xdr:to>
    <xdr:sp macro="" textlink="">
      <xdr:nvSpPr>
        <xdr:cNvPr id="149" name="楕円 148">
          <a:extLst>
            <a:ext uri="{FF2B5EF4-FFF2-40B4-BE49-F238E27FC236}">
              <a16:creationId xmlns:a16="http://schemas.microsoft.com/office/drawing/2014/main" id="{EF2151DA-86F6-4668-858E-94E815328B94}"/>
            </a:ext>
          </a:extLst>
        </xdr:cNvPr>
        <xdr:cNvSpPr/>
      </xdr:nvSpPr>
      <xdr:spPr>
        <a:xfrm>
          <a:off x="10426700" y="106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32166</xdr:rowOff>
    </xdr:from>
    <xdr:ext cx="469744" cy="259045"/>
    <xdr:sp macro="" textlink="">
      <xdr:nvSpPr>
        <xdr:cNvPr id="150" name="【体育館・プール】&#10;一人当たり面積該当値テキスト">
          <a:extLst>
            <a:ext uri="{FF2B5EF4-FFF2-40B4-BE49-F238E27FC236}">
              <a16:creationId xmlns:a16="http://schemas.microsoft.com/office/drawing/2014/main" id="{D1E7F886-E73F-44FF-8ABD-35839D9943AE}"/>
            </a:ext>
          </a:extLst>
        </xdr:cNvPr>
        <xdr:cNvSpPr txBox="1"/>
      </xdr:nvSpPr>
      <xdr:spPr>
        <a:xfrm>
          <a:off x="10515600" y="1049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xdr:rowOff>
    </xdr:from>
    <xdr:to>
      <xdr:col>50</xdr:col>
      <xdr:colOff>165100</xdr:colOff>
      <xdr:row>62</xdr:row>
      <xdr:rowOff>118237</xdr:rowOff>
    </xdr:to>
    <xdr:sp macro="" textlink="">
      <xdr:nvSpPr>
        <xdr:cNvPr id="151" name="楕円 150">
          <a:extLst>
            <a:ext uri="{FF2B5EF4-FFF2-40B4-BE49-F238E27FC236}">
              <a16:creationId xmlns:a16="http://schemas.microsoft.com/office/drawing/2014/main" id="{D2B5619C-DCBF-4B9A-83C6-A7FA343136E6}"/>
            </a:ext>
          </a:extLst>
        </xdr:cNvPr>
        <xdr:cNvSpPr/>
      </xdr:nvSpPr>
      <xdr:spPr>
        <a:xfrm>
          <a:off x="95885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60089</xdr:rowOff>
    </xdr:from>
    <xdr:to>
      <xdr:col>55</xdr:col>
      <xdr:colOff>0</xdr:colOff>
      <xdr:row>62</xdr:row>
      <xdr:rowOff>67437</xdr:rowOff>
    </xdr:to>
    <xdr:cxnSp macro="">
      <xdr:nvCxnSpPr>
        <xdr:cNvPr id="152" name="直線コネクタ 151">
          <a:extLst>
            <a:ext uri="{FF2B5EF4-FFF2-40B4-BE49-F238E27FC236}">
              <a16:creationId xmlns:a16="http://schemas.microsoft.com/office/drawing/2014/main" id="{4B9D8C2D-3693-4195-8F17-12F9D538328F}"/>
            </a:ext>
          </a:extLst>
        </xdr:cNvPr>
        <xdr:cNvCxnSpPr/>
      </xdr:nvCxnSpPr>
      <xdr:spPr>
        <a:xfrm flipV="1">
          <a:off x="9639300" y="10689989"/>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24802</xdr:rowOff>
    </xdr:from>
    <xdr:to>
      <xdr:col>46</xdr:col>
      <xdr:colOff>38100</xdr:colOff>
      <xdr:row>62</xdr:row>
      <xdr:rowOff>126402</xdr:rowOff>
    </xdr:to>
    <xdr:sp macro="" textlink="">
      <xdr:nvSpPr>
        <xdr:cNvPr id="153" name="楕円 152">
          <a:extLst>
            <a:ext uri="{FF2B5EF4-FFF2-40B4-BE49-F238E27FC236}">
              <a16:creationId xmlns:a16="http://schemas.microsoft.com/office/drawing/2014/main" id="{041DCD3F-87DC-49AE-9915-F45F0512811E}"/>
            </a:ext>
          </a:extLst>
        </xdr:cNvPr>
        <xdr:cNvSpPr/>
      </xdr:nvSpPr>
      <xdr:spPr>
        <a:xfrm>
          <a:off x="8699500" y="106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67437</xdr:rowOff>
    </xdr:from>
    <xdr:to>
      <xdr:col>50</xdr:col>
      <xdr:colOff>114300</xdr:colOff>
      <xdr:row>62</xdr:row>
      <xdr:rowOff>75602</xdr:rowOff>
    </xdr:to>
    <xdr:cxnSp macro="">
      <xdr:nvCxnSpPr>
        <xdr:cNvPr id="154" name="直線コネクタ 153">
          <a:extLst>
            <a:ext uri="{FF2B5EF4-FFF2-40B4-BE49-F238E27FC236}">
              <a16:creationId xmlns:a16="http://schemas.microsoft.com/office/drawing/2014/main" id="{EA465248-7028-4E10-AE8C-480E42ED6702}"/>
            </a:ext>
          </a:extLst>
        </xdr:cNvPr>
        <xdr:cNvCxnSpPr/>
      </xdr:nvCxnSpPr>
      <xdr:spPr>
        <a:xfrm flipV="1">
          <a:off x="8750300" y="1069733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37047</xdr:rowOff>
    </xdr:from>
    <xdr:to>
      <xdr:col>41</xdr:col>
      <xdr:colOff>101600</xdr:colOff>
      <xdr:row>62</xdr:row>
      <xdr:rowOff>138647</xdr:rowOff>
    </xdr:to>
    <xdr:sp macro="" textlink="">
      <xdr:nvSpPr>
        <xdr:cNvPr id="155" name="楕円 154">
          <a:extLst>
            <a:ext uri="{FF2B5EF4-FFF2-40B4-BE49-F238E27FC236}">
              <a16:creationId xmlns:a16="http://schemas.microsoft.com/office/drawing/2014/main" id="{A9F01634-9E92-40E0-9FE7-3641AB323F25}"/>
            </a:ext>
          </a:extLst>
        </xdr:cNvPr>
        <xdr:cNvSpPr/>
      </xdr:nvSpPr>
      <xdr:spPr>
        <a:xfrm>
          <a:off x="7810500" y="106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75602</xdr:rowOff>
    </xdr:from>
    <xdr:to>
      <xdr:col>45</xdr:col>
      <xdr:colOff>177800</xdr:colOff>
      <xdr:row>62</xdr:row>
      <xdr:rowOff>87847</xdr:rowOff>
    </xdr:to>
    <xdr:cxnSp macro="">
      <xdr:nvCxnSpPr>
        <xdr:cNvPr id="156" name="直線コネクタ 155">
          <a:extLst>
            <a:ext uri="{FF2B5EF4-FFF2-40B4-BE49-F238E27FC236}">
              <a16:creationId xmlns:a16="http://schemas.microsoft.com/office/drawing/2014/main" id="{F210E54D-A957-4FD7-9407-5D94600A88B3}"/>
            </a:ext>
          </a:extLst>
        </xdr:cNvPr>
        <xdr:cNvCxnSpPr/>
      </xdr:nvCxnSpPr>
      <xdr:spPr>
        <a:xfrm flipV="1">
          <a:off x="7861300" y="10705502"/>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42926</xdr:rowOff>
    </xdr:from>
    <xdr:to>
      <xdr:col>36</xdr:col>
      <xdr:colOff>165100</xdr:colOff>
      <xdr:row>62</xdr:row>
      <xdr:rowOff>144526</xdr:rowOff>
    </xdr:to>
    <xdr:sp macro="" textlink="">
      <xdr:nvSpPr>
        <xdr:cNvPr id="157" name="楕円 156">
          <a:extLst>
            <a:ext uri="{FF2B5EF4-FFF2-40B4-BE49-F238E27FC236}">
              <a16:creationId xmlns:a16="http://schemas.microsoft.com/office/drawing/2014/main" id="{0D2764AA-AC48-46A3-9172-4AEF1CCEFD46}"/>
            </a:ext>
          </a:extLst>
        </xdr:cNvPr>
        <xdr:cNvSpPr/>
      </xdr:nvSpPr>
      <xdr:spPr>
        <a:xfrm>
          <a:off x="6921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87847</xdr:rowOff>
    </xdr:from>
    <xdr:to>
      <xdr:col>41</xdr:col>
      <xdr:colOff>50800</xdr:colOff>
      <xdr:row>62</xdr:row>
      <xdr:rowOff>93726</xdr:rowOff>
    </xdr:to>
    <xdr:cxnSp macro="">
      <xdr:nvCxnSpPr>
        <xdr:cNvPr id="158" name="直線コネクタ 157">
          <a:extLst>
            <a:ext uri="{FF2B5EF4-FFF2-40B4-BE49-F238E27FC236}">
              <a16:creationId xmlns:a16="http://schemas.microsoft.com/office/drawing/2014/main" id="{8144CBD0-E557-455F-8B5C-989DCA6393AB}"/>
            </a:ext>
          </a:extLst>
        </xdr:cNvPr>
        <xdr:cNvCxnSpPr/>
      </xdr:nvCxnSpPr>
      <xdr:spPr>
        <a:xfrm flipV="1">
          <a:off x="6972300" y="10717747"/>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a:extLst>
            <a:ext uri="{FF2B5EF4-FFF2-40B4-BE49-F238E27FC236}">
              <a16:creationId xmlns:a16="http://schemas.microsoft.com/office/drawing/2014/main" id="{E31F128A-694F-49CC-9000-E165B08AB525}"/>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a:extLst>
            <a:ext uri="{FF2B5EF4-FFF2-40B4-BE49-F238E27FC236}">
              <a16:creationId xmlns:a16="http://schemas.microsoft.com/office/drawing/2014/main" id="{98C574DB-74D5-48B2-A721-D3F3F5728B1D}"/>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a:extLst>
            <a:ext uri="{FF2B5EF4-FFF2-40B4-BE49-F238E27FC236}">
              <a16:creationId xmlns:a16="http://schemas.microsoft.com/office/drawing/2014/main" id="{C7998EB6-F90D-415D-B14B-08CBE007514A}"/>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a:extLst>
            <a:ext uri="{FF2B5EF4-FFF2-40B4-BE49-F238E27FC236}">
              <a16:creationId xmlns:a16="http://schemas.microsoft.com/office/drawing/2014/main" id="{E6920A56-A45B-4926-9784-125824725E16}"/>
            </a:ext>
          </a:extLst>
        </xdr:cNvPr>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134764</xdr:rowOff>
    </xdr:from>
    <xdr:ext cx="469744" cy="259045"/>
    <xdr:sp macro="" textlink="">
      <xdr:nvSpPr>
        <xdr:cNvPr id="163" name="n_1mainValue【体育館・プール】&#10;一人当たり面積">
          <a:extLst>
            <a:ext uri="{FF2B5EF4-FFF2-40B4-BE49-F238E27FC236}">
              <a16:creationId xmlns:a16="http://schemas.microsoft.com/office/drawing/2014/main" id="{EECC6789-451E-428B-8DCD-2B34B5E00330}"/>
            </a:ext>
          </a:extLst>
        </xdr:cNvPr>
        <xdr:cNvSpPr txBox="1"/>
      </xdr:nvSpPr>
      <xdr:spPr>
        <a:xfrm>
          <a:off x="9391727" y="1042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142929</xdr:rowOff>
    </xdr:from>
    <xdr:ext cx="469744" cy="259045"/>
    <xdr:sp macro="" textlink="">
      <xdr:nvSpPr>
        <xdr:cNvPr id="164" name="n_2mainValue【体育館・プール】&#10;一人当たり面積">
          <a:extLst>
            <a:ext uri="{FF2B5EF4-FFF2-40B4-BE49-F238E27FC236}">
              <a16:creationId xmlns:a16="http://schemas.microsoft.com/office/drawing/2014/main" id="{9C809A14-0C09-4D16-80B6-B93EBA545C96}"/>
            </a:ext>
          </a:extLst>
        </xdr:cNvPr>
        <xdr:cNvSpPr txBox="1"/>
      </xdr:nvSpPr>
      <xdr:spPr>
        <a:xfrm>
          <a:off x="8515427" y="1042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155174</xdr:rowOff>
    </xdr:from>
    <xdr:ext cx="469744" cy="259045"/>
    <xdr:sp macro="" textlink="">
      <xdr:nvSpPr>
        <xdr:cNvPr id="165" name="n_3mainValue【体育館・プール】&#10;一人当たり面積">
          <a:extLst>
            <a:ext uri="{FF2B5EF4-FFF2-40B4-BE49-F238E27FC236}">
              <a16:creationId xmlns:a16="http://schemas.microsoft.com/office/drawing/2014/main" id="{57452217-969E-4B23-92A9-0DA4473CB944}"/>
            </a:ext>
          </a:extLst>
        </xdr:cNvPr>
        <xdr:cNvSpPr txBox="1"/>
      </xdr:nvSpPr>
      <xdr:spPr>
        <a:xfrm>
          <a:off x="7626427" y="1044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161053</xdr:rowOff>
    </xdr:from>
    <xdr:ext cx="469744" cy="259045"/>
    <xdr:sp macro="" textlink="">
      <xdr:nvSpPr>
        <xdr:cNvPr id="166" name="n_4mainValue【体育館・プール】&#10;一人当たり面積">
          <a:extLst>
            <a:ext uri="{FF2B5EF4-FFF2-40B4-BE49-F238E27FC236}">
              <a16:creationId xmlns:a16="http://schemas.microsoft.com/office/drawing/2014/main" id="{6F8252CC-75EC-4965-900A-B4C7C43FE1AB}"/>
            </a:ext>
          </a:extLst>
        </xdr:cNvPr>
        <xdr:cNvSpPr txBox="1"/>
      </xdr:nvSpPr>
      <xdr:spPr>
        <a:xfrm>
          <a:off x="6737427" y="104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2F92D05A-D350-4D8E-BE2D-9991E9B5BA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1B34C16E-AB65-4912-A425-4468903147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90902AD3-4FD1-4D3E-8D3B-5C4954D99D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72A92273-A2D8-4D0E-9AB3-71095323A53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1D5004A5-5B3F-475A-9009-A3C160FEC3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4EC9230-F275-4CCD-83BA-6936E3CE5D9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C787E982-895A-4B05-B179-C56A7FF4E8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80B48F74-79A1-436B-B1B6-65AA2C32E8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C2614668-1407-421D-837E-F95B7FF914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D6D5572F-424E-4E05-86E2-CBC0D7A22C1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7151BBA9-30C1-4FC1-9E5D-8B0D05122C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BCF4E4F-1278-4923-BC89-F4F5C9F9847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54CE2998-FF8E-4362-8994-72ED195672A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769FB344-872B-496D-95D9-C2EFEB37E31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A811C3DA-BCFA-46CC-A751-1172CF13A2A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9FC995A3-7D13-4918-B1CB-1603DA79749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8058D8F4-ED0E-45BA-AFDE-E8DCC93F14E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276ADF43-5422-46F4-BA5A-E7DAE59599E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A3A0BA68-70E8-458C-994A-17A2181463F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E407BCA2-0893-4D40-ACA1-AC56E6D035D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8BB1ADE9-4FDB-4F38-B2CA-87955904405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3B80A9CF-8DC2-4420-923B-9AAAE5CA05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702A62E3-1FF1-46D3-8D75-51BA9FCB1FD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4DAE557-B2F3-4579-B854-0794191407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9813F010-F194-4ED9-AF4F-6A5666DDA72B}"/>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29941E0C-A835-4E84-9A23-D616D8F23FF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8CDBF34E-84A6-41A3-A569-2AFB8DC4446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9324FA70-03E8-439B-9505-4D2393C9DD3A}"/>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A09D6B93-F942-4090-A4AA-070D2BEADB6A}"/>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7466B388-C868-430D-B7D8-51F41EAE278B}"/>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0ABC3563-1EEF-46F8-A15B-3847A7F6DAC3}"/>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62D8E919-7AFC-4549-8000-079FA87E1A9D}"/>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FA626F2A-AD4B-4FA0-96F6-2EBE97E1B623}"/>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CE54D6D8-569E-426D-8308-DEDE64F18335}"/>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E7C6F3E7-85FD-4DA0-A41A-A4C3AD21F323}"/>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6BDA61B-D92E-48C5-8809-A762BC6930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B481C9D-B1EF-46E0-9612-6A5E628C4B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90889401-CB6D-4C06-A086-9F9F10B4D79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BA5E104-0C54-4413-A476-4325D01B89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D501E60-40F4-4C7C-A317-D51CC163BE3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07" name="楕円 206">
          <a:extLst>
            <a:ext uri="{FF2B5EF4-FFF2-40B4-BE49-F238E27FC236}">
              <a16:creationId xmlns:a16="http://schemas.microsoft.com/office/drawing/2014/main" id="{91BB3F94-4574-43F8-AC6C-45ED937823FB}"/>
            </a:ext>
          </a:extLst>
        </xdr:cNvPr>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25E1FAE8-031F-42CF-8039-DD5E82979DBF}"/>
            </a:ext>
          </a:extLst>
        </xdr:cNvPr>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168275</xdr:rowOff>
    </xdr:from>
    <xdr:to>
      <xdr:col>20</xdr:col>
      <xdr:colOff>38100</xdr:colOff>
      <xdr:row>80</xdr:row>
      <xdr:rowOff>98425</xdr:rowOff>
    </xdr:to>
    <xdr:sp macro="" textlink="">
      <xdr:nvSpPr>
        <xdr:cNvPr id="209" name="楕円 208">
          <a:extLst>
            <a:ext uri="{FF2B5EF4-FFF2-40B4-BE49-F238E27FC236}">
              <a16:creationId xmlns:a16="http://schemas.microsoft.com/office/drawing/2014/main" id="{7EDC6C94-E28A-4D12-8214-802A1C7FE78D}"/>
            </a:ext>
          </a:extLst>
        </xdr:cNvPr>
        <xdr:cNvSpPr/>
      </xdr:nvSpPr>
      <xdr:spPr>
        <a:xfrm>
          <a:off x="3746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47625</xdr:rowOff>
    </xdr:from>
    <xdr:to>
      <xdr:col>24</xdr:col>
      <xdr:colOff>63500</xdr:colOff>
      <xdr:row>80</xdr:row>
      <xdr:rowOff>91439</xdr:rowOff>
    </xdr:to>
    <xdr:cxnSp macro="">
      <xdr:nvCxnSpPr>
        <xdr:cNvPr id="210" name="直線コネクタ 209">
          <a:extLst>
            <a:ext uri="{FF2B5EF4-FFF2-40B4-BE49-F238E27FC236}">
              <a16:creationId xmlns:a16="http://schemas.microsoft.com/office/drawing/2014/main" id="{790C554D-4A65-43FA-B4A0-0AEC68741E05}"/>
            </a:ext>
          </a:extLst>
        </xdr:cNvPr>
        <xdr:cNvCxnSpPr/>
      </xdr:nvCxnSpPr>
      <xdr:spPr>
        <a:xfrm>
          <a:off x="3797300" y="137636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168275</xdr:rowOff>
    </xdr:from>
    <xdr:to>
      <xdr:col>15</xdr:col>
      <xdr:colOff>101600</xdr:colOff>
      <xdr:row>80</xdr:row>
      <xdr:rowOff>98425</xdr:rowOff>
    </xdr:to>
    <xdr:sp macro="" textlink="">
      <xdr:nvSpPr>
        <xdr:cNvPr id="211" name="楕円 210">
          <a:extLst>
            <a:ext uri="{FF2B5EF4-FFF2-40B4-BE49-F238E27FC236}">
              <a16:creationId xmlns:a16="http://schemas.microsoft.com/office/drawing/2014/main" id="{9114780A-1E24-408F-B50C-8FF35CB1ECF6}"/>
            </a:ext>
          </a:extLst>
        </xdr:cNvPr>
        <xdr:cNvSpPr/>
      </xdr:nvSpPr>
      <xdr:spPr>
        <a:xfrm>
          <a:off x="2857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47625</xdr:rowOff>
    </xdr:from>
    <xdr:to>
      <xdr:col>19</xdr:col>
      <xdr:colOff>177800</xdr:colOff>
      <xdr:row>80</xdr:row>
      <xdr:rowOff>47625</xdr:rowOff>
    </xdr:to>
    <xdr:cxnSp macro="">
      <xdr:nvCxnSpPr>
        <xdr:cNvPr id="212" name="直線コネクタ 211">
          <a:extLst>
            <a:ext uri="{FF2B5EF4-FFF2-40B4-BE49-F238E27FC236}">
              <a16:creationId xmlns:a16="http://schemas.microsoft.com/office/drawing/2014/main" id="{D12BC112-5EAB-4FD5-98FA-D2BC9151C716}"/>
            </a:ext>
          </a:extLst>
        </xdr:cNvPr>
        <xdr:cNvCxnSpPr/>
      </xdr:nvCxnSpPr>
      <xdr:spPr>
        <a:xfrm>
          <a:off x="2908300" y="13763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126364</xdr:rowOff>
    </xdr:from>
    <xdr:to>
      <xdr:col>10</xdr:col>
      <xdr:colOff>165100</xdr:colOff>
      <xdr:row>80</xdr:row>
      <xdr:rowOff>56514</xdr:rowOff>
    </xdr:to>
    <xdr:sp macro="" textlink="">
      <xdr:nvSpPr>
        <xdr:cNvPr id="213" name="楕円 212">
          <a:extLst>
            <a:ext uri="{FF2B5EF4-FFF2-40B4-BE49-F238E27FC236}">
              <a16:creationId xmlns:a16="http://schemas.microsoft.com/office/drawing/2014/main" id="{55813418-A02C-40F4-9DD2-11AA4B5B8F0C}"/>
            </a:ext>
          </a:extLst>
        </xdr:cNvPr>
        <xdr:cNvSpPr/>
      </xdr:nvSpPr>
      <xdr:spPr>
        <a:xfrm>
          <a:off x="1968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5714</xdr:rowOff>
    </xdr:from>
    <xdr:to>
      <xdr:col>15</xdr:col>
      <xdr:colOff>50800</xdr:colOff>
      <xdr:row>80</xdr:row>
      <xdr:rowOff>47625</xdr:rowOff>
    </xdr:to>
    <xdr:cxnSp macro="">
      <xdr:nvCxnSpPr>
        <xdr:cNvPr id="214" name="直線コネクタ 213">
          <a:extLst>
            <a:ext uri="{FF2B5EF4-FFF2-40B4-BE49-F238E27FC236}">
              <a16:creationId xmlns:a16="http://schemas.microsoft.com/office/drawing/2014/main" id="{7F452B98-7FC0-4735-82E6-1DB6403ED1F4}"/>
            </a:ext>
          </a:extLst>
        </xdr:cNvPr>
        <xdr:cNvCxnSpPr/>
      </xdr:nvCxnSpPr>
      <xdr:spPr>
        <a:xfrm>
          <a:off x="2019300" y="137217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15" name="n_1aveValue【福祉施設】&#10;有形固定資産減価償却率">
          <a:extLst>
            <a:ext uri="{FF2B5EF4-FFF2-40B4-BE49-F238E27FC236}">
              <a16:creationId xmlns:a16="http://schemas.microsoft.com/office/drawing/2014/main" id="{0B4B14F2-224D-4141-84AC-5BC0B8A1145D}"/>
            </a:ext>
          </a:extLst>
        </xdr:cNvPr>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16" name="n_2aveValue【福祉施設】&#10;有形固定資産減価償却率">
          <a:extLst>
            <a:ext uri="{FF2B5EF4-FFF2-40B4-BE49-F238E27FC236}">
              <a16:creationId xmlns:a16="http://schemas.microsoft.com/office/drawing/2014/main" id="{FAABCE3B-1116-4A8B-88C7-593249B81D2F}"/>
            </a:ext>
          </a:extLst>
        </xdr:cNvPr>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17" name="n_3aveValue【福祉施設】&#10;有形固定資産減価償却率">
          <a:extLst>
            <a:ext uri="{FF2B5EF4-FFF2-40B4-BE49-F238E27FC236}">
              <a16:creationId xmlns:a16="http://schemas.microsoft.com/office/drawing/2014/main" id="{05543455-AE6F-49F6-9E95-D8350FA94CF9}"/>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8" name="n_4aveValue【福祉施設】&#10;有形固定資産減価償却率">
          <a:extLst>
            <a:ext uri="{FF2B5EF4-FFF2-40B4-BE49-F238E27FC236}">
              <a16:creationId xmlns:a16="http://schemas.microsoft.com/office/drawing/2014/main" id="{051856A1-E99B-43FD-8C13-38432753600B}"/>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114952</xdr:rowOff>
    </xdr:from>
    <xdr:ext cx="405111" cy="259045"/>
    <xdr:sp macro="" textlink="">
      <xdr:nvSpPr>
        <xdr:cNvPr id="219" name="n_1mainValue【福祉施設】&#10;有形固定資産減価償却率">
          <a:extLst>
            <a:ext uri="{FF2B5EF4-FFF2-40B4-BE49-F238E27FC236}">
              <a16:creationId xmlns:a16="http://schemas.microsoft.com/office/drawing/2014/main" id="{9990763E-82B0-4DD4-A53D-54A7AA1CC40C}"/>
            </a:ext>
          </a:extLst>
        </xdr:cNvPr>
        <xdr:cNvSpPr txBox="1"/>
      </xdr:nvSpPr>
      <xdr:spPr>
        <a:xfrm>
          <a:off x="35820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114952</xdr:rowOff>
    </xdr:from>
    <xdr:ext cx="405111" cy="259045"/>
    <xdr:sp macro="" textlink="">
      <xdr:nvSpPr>
        <xdr:cNvPr id="220" name="n_2mainValue【福祉施設】&#10;有形固定資産減価償却率">
          <a:extLst>
            <a:ext uri="{FF2B5EF4-FFF2-40B4-BE49-F238E27FC236}">
              <a16:creationId xmlns:a16="http://schemas.microsoft.com/office/drawing/2014/main" id="{8BE3D667-7914-4046-9343-2810B80C6ED6}"/>
            </a:ext>
          </a:extLst>
        </xdr:cNvPr>
        <xdr:cNvSpPr txBox="1"/>
      </xdr:nvSpPr>
      <xdr:spPr>
        <a:xfrm>
          <a:off x="2705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73041</xdr:rowOff>
    </xdr:from>
    <xdr:ext cx="405111" cy="259045"/>
    <xdr:sp macro="" textlink="">
      <xdr:nvSpPr>
        <xdr:cNvPr id="221" name="n_3mainValue【福祉施設】&#10;有形固定資産減価償却率">
          <a:extLst>
            <a:ext uri="{FF2B5EF4-FFF2-40B4-BE49-F238E27FC236}">
              <a16:creationId xmlns:a16="http://schemas.microsoft.com/office/drawing/2014/main" id="{78C17ED2-69CC-4B1E-B5A6-ED792FB3B58F}"/>
            </a:ext>
          </a:extLst>
        </xdr:cNvPr>
        <xdr:cNvSpPr txBox="1"/>
      </xdr:nvSpPr>
      <xdr:spPr>
        <a:xfrm>
          <a:off x="1816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CA20D141-C2F9-4242-A77A-E7DE51C1ADD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5B8507C4-6441-48B0-ABE8-572E39E5F1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66C500E8-F294-4378-B01F-170CA70371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E8763378-5C08-4E11-8CAE-9A02A790BF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59E376DF-6F46-49AE-9E7E-103661C34E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4A921180-A03A-4C2D-88B8-18AE9968A3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36DBAADB-83F6-4649-B342-971F96EB42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35E8EE4C-C01E-4A67-9921-51E1F146BB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119F1F09-213D-447E-A6C4-CDF42B1F88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E29A54D1-1BEC-4B02-92B9-B5CFF37AF4C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AE54C043-BEED-42AF-9B79-5528FBFE99C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9683593F-C7C2-4979-B358-E0D2FDF0DF8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49B8F149-5AA1-40D8-8A2F-6821DB514EC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4B245C37-68D2-4A09-9D8B-2C837D2298E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596C4857-EC2D-443B-9D24-9E8C310AE2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4D67894D-74A5-4506-9498-54CF78D1D58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F31FB852-4316-494E-A2BB-1375F142CDA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4E92C000-820F-4414-9CF7-49D80BBB8F9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B44ACEDA-5BF3-4FDC-9CBD-A34E7352D19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C81D53A6-A676-4F1C-AF97-1DB768EF1FF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278D18D-D835-492A-A150-BD03745E55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FCB17275-676C-45F6-9BEE-C922E5A6D8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FB0AB672-BD57-49F1-948B-C71F1A87DA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5" name="直線コネクタ 244">
          <a:extLst>
            <a:ext uri="{FF2B5EF4-FFF2-40B4-BE49-F238E27FC236}">
              <a16:creationId xmlns:a16="http://schemas.microsoft.com/office/drawing/2014/main" id="{9F96CE44-A8BD-4245-8C14-B0491E1E7E19}"/>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6" name="【福祉施設】&#10;一人当たり面積最小値テキスト">
          <a:extLst>
            <a:ext uri="{FF2B5EF4-FFF2-40B4-BE49-F238E27FC236}">
              <a16:creationId xmlns:a16="http://schemas.microsoft.com/office/drawing/2014/main" id="{D848610E-ED77-48A5-81DC-C0AB875C2028}"/>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7" name="直線コネクタ 246">
          <a:extLst>
            <a:ext uri="{FF2B5EF4-FFF2-40B4-BE49-F238E27FC236}">
              <a16:creationId xmlns:a16="http://schemas.microsoft.com/office/drawing/2014/main" id="{0BE4E12B-5337-460C-A367-29256BC91565}"/>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8" name="【福祉施設】&#10;一人当たり面積最大値テキスト">
          <a:extLst>
            <a:ext uri="{FF2B5EF4-FFF2-40B4-BE49-F238E27FC236}">
              <a16:creationId xmlns:a16="http://schemas.microsoft.com/office/drawing/2014/main" id="{826F500A-C0E2-4B35-A3F6-4921BFE90D0D}"/>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9" name="直線コネクタ 248">
          <a:extLst>
            <a:ext uri="{FF2B5EF4-FFF2-40B4-BE49-F238E27FC236}">
              <a16:creationId xmlns:a16="http://schemas.microsoft.com/office/drawing/2014/main" id="{D65BC936-1928-40F7-9DA9-E283CA46BDC7}"/>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50" name="【福祉施設】&#10;一人当たり面積平均値テキスト">
          <a:extLst>
            <a:ext uri="{FF2B5EF4-FFF2-40B4-BE49-F238E27FC236}">
              <a16:creationId xmlns:a16="http://schemas.microsoft.com/office/drawing/2014/main" id="{D4FBF063-D924-42C4-8DF7-40D5B74E5A5E}"/>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1" name="フローチャート: 判断 250">
          <a:extLst>
            <a:ext uri="{FF2B5EF4-FFF2-40B4-BE49-F238E27FC236}">
              <a16:creationId xmlns:a16="http://schemas.microsoft.com/office/drawing/2014/main" id="{294105CB-CEC7-4574-90AC-DD2F9055300F}"/>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2" name="フローチャート: 判断 251">
          <a:extLst>
            <a:ext uri="{FF2B5EF4-FFF2-40B4-BE49-F238E27FC236}">
              <a16:creationId xmlns:a16="http://schemas.microsoft.com/office/drawing/2014/main" id="{076B6DA2-BE6A-4F84-9C9D-A25317EA5D66}"/>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3" name="フローチャート: 判断 252">
          <a:extLst>
            <a:ext uri="{FF2B5EF4-FFF2-40B4-BE49-F238E27FC236}">
              <a16:creationId xmlns:a16="http://schemas.microsoft.com/office/drawing/2014/main" id="{A515E054-A75D-42FE-91BF-8328DB5E9864}"/>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4" name="フローチャート: 判断 253">
          <a:extLst>
            <a:ext uri="{FF2B5EF4-FFF2-40B4-BE49-F238E27FC236}">
              <a16:creationId xmlns:a16="http://schemas.microsoft.com/office/drawing/2014/main" id="{B64A2394-7E21-4E7C-8859-AADA6C3BE63A}"/>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5" name="フローチャート: 判断 254">
          <a:extLst>
            <a:ext uri="{FF2B5EF4-FFF2-40B4-BE49-F238E27FC236}">
              <a16:creationId xmlns:a16="http://schemas.microsoft.com/office/drawing/2014/main" id="{DDBBF227-8BDC-4870-A698-2FA5F54D0234}"/>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6591699-6C64-49E9-BBCB-6A3E9E0AA0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28631C9-0705-4260-A845-2A68E7FB241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A01180F-E5A4-4884-AC4D-45942C22E6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722FBFF-AB77-4F8A-8061-1FF18BABF0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4078965-747C-4451-8634-3D83B6FFE5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63881</xdr:rowOff>
    </xdr:from>
    <xdr:to>
      <xdr:col>55</xdr:col>
      <xdr:colOff>50800</xdr:colOff>
      <xdr:row>80</xdr:row>
      <xdr:rowOff>165481</xdr:rowOff>
    </xdr:to>
    <xdr:sp macro="" textlink="">
      <xdr:nvSpPr>
        <xdr:cNvPr id="261" name="楕円 260">
          <a:extLst>
            <a:ext uri="{FF2B5EF4-FFF2-40B4-BE49-F238E27FC236}">
              <a16:creationId xmlns:a16="http://schemas.microsoft.com/office/drawing/2014/main" id="{F096AE26-6E38-4A50-BB6D-23DBA5618E28}"/>
            </a:ext>
          </a:extLst>
        </xdr:cNvPr>
        <xdr:cNvSpPr/>
      </xdr:nvSpPr>
      <xdr:spPr>
        <a:xfrm>
          <a:off x="10426700" y="137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86758</xdr:rowOff>
    </xdr:from>
    <xdr:ext cx="469744" cy="259045"/>
    <xdr:sp macro="" textlink="">
      <xdr:nvSpPr>
        <xdr:cNvPr id="262" name="【福祉施設】&#10;一人当たり面積該当値テキスト">
          <a:extLst>
            <a:ext uri="{FF2B5EF4-FFF2-40B4-BE49-F238E27FC236}">
              <a16:creationId xmlns:a16="http://schemas.microsoft.com/office/drawing/2014/main" id="{31386F59-3114-4D14-85B1-5047BB907749}"/>
            </a:ext>
          </a:extLst>
        </xdr:cNvPr>
        <xdr:cNvSpPr txBox="1"/>
      </xdr:nvSpPr>
      <xdr:spPr>
        <a:xfrm>
          <a:off x="10515600" y="1363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82550</xdr:rowOff>
    </xdr:from>
    <xdr:to>
      <xdr:col>50</xdr:col>
      <xdr:colOff>165100</xdr:colOff>
      <xdr:row>81</xdr:row>
      <xdr:rowOff>12700</xdr:rowOff>
    </xdr:to>
    <xdr:sp macro="" textlink="">
      <xdr:nvSpPr>
        <xdr:cNvPr id="263" name="楕円 262">
          <a:extLst>
            <a:ext uri="{FF2B5EF4-FFF2-40B4-BE49-F238E27FC236}">
              <a16:creationId xmlns:a16="http://schemas.microsoft.com/office/drawing/2014/main" id="{91B1EAB1-2DC2-4D66-B1F5-594058387DD5}"/>
            </a:ext>
          </a:extLst>
        </xdr:cNvPr>
        <xdr:cNvSpPr/>
      </xdr:nvSpPr>
      <xdr:spPr>
        <a:xfrm>
          <a:off x="958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114681</xdr:rowOff>
    </xdr:from>
    <xdr:to>
      <xdr:col>55</xdr:col>
      <xdr:colOff>0</xdr:colOff>
      <xdr:row>80</xdr:row>
      <xdr:rowOff>133350</xdr:rowOff>
    </xdr:to>
    <xdr:cxnSp macro="">
      <xdr:nvCxnSpPr>
        <xdr:cNvPr id="264" name="直線コネクタ 263">
          <a:extLst>
            <a:ext uri="{FF2B5EF4-FFF2-40B4-BE49-F238E27FC236}">
              <a16:creationId xmlns:a16="http://schemas.microsoft.com/office/drawing/2014/main" id="{13B00ED8-4307-4B32-AEEE-A865558E20EE}"/>
            </a:ext>
          </a:extLst>
        </xdr:cNvPr>
        <xdr:cNvCxnSpPr/>
      </xdr:nvCxnSpPr>
      <xdr:spPr>
        <a:xfrm flipV="1">
          <a:off x="9639300" y="13830681"/>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102743</xdr:rowOff>
    </xdr:from>
    <xdr:to>
      <xdr:col>46</xdr:col>
      <xdr:colOff>38100</xdr:colOff>
      <xdr:row>81</xdr:row>
      <xdr:rowOff>32893</xdr:rowOff>
    </xdr:to>
    <xdr:sp macro="" textlink="">
      <xdr:nvSpPr>
        <xdr:cNvPr id="265" name="楕円 264">
          <a:extLst>
            <a:ext uri="{FF2B5EF4-FFF2-40B4-BE49-F238E27FC236}">
              <a16:creationId xmlns:a16="http://schemas.microsoft.com/office/drawing/2014/main" id="{2B18A0E2-4F2B-47E4-88DA-BFA0049D29D0}"/>
            </a:ext>
          </a:extLst>
        </xdr:cNvPr>
        <xdr:cNvSpPr/>
      </xdr:nvSpPr>
      <xdr:spPr>
        <a:xfrm>
          <a:off x="8699500" y="138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133350</xdr:rowOff>
    </xdr:from>
    <xdr:to>
      <xdr:col>50</xdr:col>
      <xdr:colOff>114300</xdr:colOff>
      <xdr:row>80</xdr:row>
      <xdr:rowOff>153543</xdr:rowOff>
    </xdr:to>
    <xdr:cxnSp macro="">
      <xdr:nvCxnSpPr>
        <xdr:cNvPr id="266" name="直線コネクタ 265">
          <a:extLst>
            <a:ext uri="{FF2B5EF4-FFF2-40B4-BE49-F238E27FC236}">
              <a16:creationId xmlns:a16="http://schemas.microsoft.com/office/drawing/2014/main" id="{7C1E5712-2886-4C95-BBC2-42F2EE5FCF5C}"/>
            </a:ext>
          </a:extLst>
        </xdr:cNvPr>
        <xdr:cNvCxnSpPr/>
      </xdr:nvCxnSpPr>
      <xdr:spPr>
        <a:xfrm flipV="1">
          <a:off x="8750300" y="1384935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133223</xdr:rowOff>
    </xdr:from>
    <xdr:to>
      <xdr:col>41</xdr:col>
      <xdr:colOff>101600</xdr:colOff>
      <xdr:row>81</xdr:row>
      <xdr:rowOff>63373</xdr:rowOff>
    </xdr:to>
    <xdr:sp macro="" textlink="">
      <xdr:nvSpPr>
        <xdr:cNvPr id="267" name="楕円 266">
          <a:extLst>
            <a:ext uri="{FF2B5EF4-FFF2-40B4-BE49-F238E27FC236}">
              <a16:creationId xmlns:a16="http://schemas.microsoft.com/office/drawing/2014/main" id="{5D9F5B65-4640-44E9-8B75-6F3B8653B160}"/>
            </a:ext>
          </a:extLst>
        </xdr:cNvPr>
        <xdr:cNvSpPr/>
      </xdr:nvSpPr>
      <xdr:spPr>
        <a:xfrm>
          <a:off x="7810500" y="138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153543</xdr:rowOff>
    </xdr:from>
    <xdr:to>
      <xdr:col>45</xdr:col>
      <xdr:colOff>177800</xdr:colOff>
      <xdr:row>81</xdr:row>
      <xdr:rowOff>12573</xdr:rowOff>
    </xdr:to>
    <xdr:cxnSp macro="">
      <xdr:nvCxnSpPr>
        <xdr:cNvPr id="268" name="直線コネクタ 267">
          <a:extLst>
            <a:ext uri="{FF2B5EF4-FFF2-40B4-BE49-F238E27FC236}">
              <a16:creationId xmlns:a16="http://schemas.microsoft.com/office/drawing/2014/main" id="{CD2CF3E7-C83C-4597-97E1-63B05488B28E}"/>
            </a:ext>
          </a:extLst>
        </xdr:cNvPr>
        <xdr:cNvCxnSpPr/>
      </xdr:nvCxnSpPr>
      <xdr:spPr>
        <a:xfrm flipV="1">
          <a:off x="7861300" y="1386954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69" name="n_1aveValue【福祉施設】&#10;一人当たり面積">
          <a:extLst>
            <a:ext uri="{FF2B5EF4-FFF2-40B4-BE49-F238E27FC236}">
              <a16:creationId xmlns:a16="http://schemas.microsoft.com/office/drawing/2014/main" id="{5F6B78A6-0B31-4BCA-BCEB-E491D55911EF}"/>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0" name="n_2aveValue【福祉施設】&#10;一人当たり面積">
          <a:extLst>
            <a:ext uri="{FF2B5EF4-FFF2-40B4-BE49-F238E27FC236}">
              <a16:creationId xmlns:a16="http://schemas.microsoft.com/office/drawing/2014/main" id="{6C62620F-AEA8-420A-A19E-45D375706FBB}"/>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71" name="n_3aveValue【福祉施設】&#10;一人当たり面積">
          <a:extLst>
            <a:ext uri="{FF2B5EF4-FFF2-40B4-BE49-F238E27FC236}">
              <a16:creationId xmlns:a16="http://schemas.microsoft.com/office/drawing/2014/main" id="{ADE4A513-EF71-4037-8A68-F126CC81C667}"/>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2" name="n_4aveValue【福祉施設】&#10;一人当たり面積">
          <a:extLst>
            <a:ext uri="{FF2B5EF4-FFF2-40B4-BE49-F238E27FC236}">
              <a16:creationId xmlns:a16="http://schemas.microsoft.com/office/drawing/2014/main" id="{DE3AB282-4E24-4F6D-8442-66675BD34090}"/>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29227</xdr:rowOff>
    </xdr:from>
    <xdr:ext cx="469744" cy="259045"/>
    <xdr:sp macro="" textlink="">
      <xdr:nvSpPr>
        <xdr:cNvPr id="273" name="n_1mainValue【福祉施設】&#10;一人当たり面積">
          <a:extLst>
            <a:ext uri="{FF2B5EF4-FFF2-40B4-BE49-F238E27FC236}">
              <a16:creationId xmlns:a16="http://schemas.microsoft.com/office/drawing/2014/main" id="{68A55CFA-58DE-4FE9-A47D-80D6E09A4785}"/>
            </a:ext>
          </a:extLst>
        </xdr:cNvPr>
        <xdr:cNvSpPr txBox="1"/>
      </xdr:nvSpPr>
      <xdr:spPr>
        <a:xfrm>
          <a:off x="93917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49420</xdr:rowOff>
    </xdr:from>
    <xdr:ext cx="469744" cy="259045"/>
    <xdr:sp macro="" textlink="">
      <xdr:nvSpPr>
        <xdr:cNvPr id="274" name="n_2mainValue【福祉施設】&#10;一人当たり面積">
          <a:extLst>
            <a:ext uri="{FF2B5EF4-FFF2-40B4-BE49-F238E27FC236}">
              <a16:creationId xmlns:a16="http://schemas.microsoft.com/office/drawing/2014/main" id="{43BB7F4F-C887-407D-8519-CBBEB56AA464}"/>
            </a:ext>
          </a:extLst>
        </xdr:cNvPr>
        <xdr:cNvSpPr txBox="1"/>
      </xdr:nvSpPr>
      <xdr:spPr>
        <a:xfrm>
          <a:off x="8515427" y="1359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79900</xdr:rowOff>
    </xdr:from>
    <xdr:ext cx="469744" cy="259045"/>
    <xdr:sp macro="" textlink="">
      <xdr:nvSpPr>
        <xdr:cNvPr id="275" name="n_3mainValue【福祉施設】&#10;一人当たり面積">
          <a:extLst>
            <a:ext uri="{FF2B5EF4-FFF2-40B4-BE49-F238E27FC236}">
              <a16:creationId xmlns:a16="http://schemas.microsoft.com/office/drawing/2014/main" id="{D2490D9B-B6FC-4015-A6AC-D0715C0BE878}"/>
            </a:ext>
          </a:extLst>
        </xdr:cNvPr>
        <xdr:cNvSpPr txBox="1"/>
      </xdr:nvSpPr>
      <xdr:spPr>
        <a:xfrm>
          <a:off x="7626427" y="136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8708108A-8B18-4A99-BDAF-80B523CEB5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2512BAAA-A400-4433-BA40-C017073E51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D41FC498-F59C-440F-8275-5ADDF814AAB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E5A57E99-F68F-4576-B7F5-8453914225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2D34A21D-3716-4E34-A98C-9F439BCC29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D604ED39-7585-443B-BAEF-74E87B8BE5B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46D8D64F-67A7-463B-8B7A-880A47F610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60CBCA36-1FD3-4413-8400-5C89E266C30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A8233FBE-F315-419A-9193-2AE21EA56A8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F7B0A8B9-F37E-4EA9-9169-37EA331EF2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CB76894-08A0-487A-A81A-5B8A7908613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7" name="直線コネクタ 286">
          <a:extLst>
            <a:ext uri="{FF2B5EF4-FFF2-40B4-BE49-F238E27FC236}">
              <a16:creationId xmlns:a16="http://schemas.microsoft.com/office/drawing/2014/main" id="{25A49A63-319D-489D-AD57-0CA5E91732A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8" name="テキスト ボックス 287">
          <a:extLst>
            <a:ext uri="{FF2B5EF4-FFF2-40B4-BE49-F238E27FC236}">
              <a16:creationId xmlns:a16="http://schemas.microsoft.com/office/drawing/2014/main" id="{E462010F-8F30-4AB8-B6DD-9D5C13B72249}"/>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9" name="直線コネクタ 288">
          <a:extLst>
            <a:ext uri="{FF2B5EF4-FFF2-40B4-BE49-F238E27FC236}">
              <a16:creationId xmlns:a16="http://schemas.microsoft.com/office/drawing/2014/main" id="{7D120554-82BE-4E23-91FB-8E195CCBBF64}"/>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0" name="テキスト ボックス 289">
          <a:extLst>
            <a:ext uri="{FF2B5EF4-FFF2-40B4-BE49-F238E27FC236}">
              <a16:creationId xmlns:a16="http://schemas.microsoft.com/office/drawing/2014/main" id="{158CFA5E-29DA-4ECD-BFE0-07A2B7743E6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1" name="直線コネクタ 290">
          <a:extLst>
            <a:ext uri="{FF2B5EF4-FFF2-40B4-BE49-F238E27FC236}">
              <a16:creationId xmlns:a16="http://schemas.microsoft.com/office/drawing/2014/main" id="{A0F7C5C2-C578-4948-BE70-F5986B3F2215}"/>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2" name="テキスト ボックス 291">
          <a:extLst>
            <a:ext uri="{FF2B5EF4-FFF2-40B4-BE49-F238E27FC236}">
              <a16:creationId xmlns:a16="http://schemas.microsoft.com/office/drawing/2014/main" id="{ABE460C7-4F8E-4593-923D-DB7C2D5169E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3" name="直線コネクタ 292">
          <a:extLst>
            <a:ext uri="{FF2B5EF4-FFF2-40B4-BE49-F238E27FC236}">
              <a16:creationId xmlns:a16="http://schemas.microsoft.com/office/drawing/2014/main" id="{C0D42F24-C975-44B8-9FA2-DA44D39A905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4" name="テキスト ボックス 293">
          <a:extLst>
            <a:ext uri="{FF2B5EF4-FFF2-40B4-BE49-F238E27FC236}">
              <a16:creationId xmlns:a16="http://schemas.microsoft.com/office/drawing/2014/main" id="{E52C9A36-1323-484C-B763-8BF6B354F2C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a:extLst>
            <a:ext uri="{FF2B5EF4-FFF2-40B4-BE49-F238E27FC236}">
              <a16:creationId xmlns:a16="http://schemas.microsoft.com/office/drawing/2014/main" id="{0A0D0965-F23A-45B7-B119-E023C135E78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6" name="テキスト ボックス 295">
          <a:extLst>
            <a:ext uri="{FF2B5EF4-FFF2-40B4-BE49-F238E27FC236}">
              <a16:creationId xmlns:a16="http://schemas.microsoft.com/office/drawing/2014/main" id="{8CB9058E-19AF-4ACF-A079-5954F63E70AA}"/>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a:extLst>
            <a:ext uri="{FF2B5EF4-FFF2-40B4-BE49-F238E27FC236}">
              <a16:creationId xmlns:a16="http://schemas.microsoft.com/office/drawing/2014/main" id="{679012A1-93E0-411B-A954-45E5A361749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298" name="直線コネクタ 297">
          <a:extLst>
            <a:ext uri="{FF2B5EF4-FFF2-40B4-BE49-F238E27FC236}">
              <a16:creationId xmlns:a16="http://schemas.microsoft.com/office/drawing/2014/main" id="{35021FC4-3B7B-461C-B32B-CCAC9A65A92C}"/>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9" name="【市民会館】&#10;有形固定資産減価償却率最小値テキスト">
          <a:extLst>
            <a:ext uri="{FF2B5EF4-FFF2-40B4-BE49-F238E27FC236}">
              <a16:creationId xmlns:a16="http://schemas.microsoft.com/office/drawing/2014/main" id="{9C23BC26-60E7-4C3E-81C8-C27662C4067F}"/>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0" name="直線コネクタ 299">
          <a:extLst>
            <a:ext uri="{FF2B5EF4-FFF2-40B4-BE49-F238E27FC236}">
              <a16:creationId xmlns:a16="http://schemas.microsoft.com/office/drawing/2014/main" id="{F4981B2C-0640-4233-A182-9B508A1A1543}"/>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01" name="【市民会館】&#10;有形固定資産減価償却率最大値テキスト">
          <a:extLst>
            <a:ext uri="{FF2B5EF4-FFF2-40B4-BE49-F238E27FC236}">
              <a16:creationId xmlns:a16="http://schemas.microsoft.com/office/drawing/2014/main" id="{71AA9E3B-C96E-4FD8-9ADF-B08F658AC58F}"/>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02" name="直線コネクタ 301">
          <a:extLst>
            <a:ext uri="{FF2B5EF4-FFF2-40B4-BE49-F238E27FC236}">
              <a16:creationId xmlns:a16="http://schemas.microsoft.com/office/drawing/2014/main" id="{B9A71120-679D-4CFB-9940-A46BD8EE79E4}"/>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303" name="【市民会館】&#10;有形固定資産減価償却率平均値テキスト">
          <a:extLst>
            <a:ext uri="{FF2B5EF4-FFF2-40B4-BE49-F238E27FC236}">
              <a16:creationId xmlns:a16="http://schemas.microsoft.com/office/drawing/2014/main" id="{F757C5CB-8940-48ED-8100-8A94EA4EFA99}"/>
            </a:ext>
          </a:extLst>
        </xdr:cNvPr>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04" name="フローチャート: 判断 303">
          <a:extLst>
            <a:ext uri="{FF2B5EF4-FFF2-40B4-BE49-F238E27FC236}">
              <a16:creationId xmlns:a16="http://schemas.microsoft.com/office/drawing/2014/main" id="{52BEEA22-A2EC-445A-97D2-6B8C33F25B25}"/>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05" name="フローチャート: 判断 304">
          <a:extLst>
            <a:ext uri="{FF2B5EF4-FFF2-40B4-BE49-F238E27FC236}">
              <a16:creationId xmlns:a16="http://schemas.microsoft.com/office/drawing/2014/main" id="{8623990B-630B-4F4A-861F-2CED803FC246}"/>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06" name="フローチャート: 判断 305">
          <a:extLst>
            <a:ext uri="{FF2B5EF4-FFF2-40B4-BE49-F238E27FC236}">
              <a16:creationId xmlns:a16="http://schemas.microsoft.com/office/drawing/2014/main" id="{B410390F-C841-41BD-981C-D63FAB902B16}"/>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07" name="フローチャート: 判断 306">
          <a:extLst>
            <a:ext uri="{FF2B5EF4-FFF2-40B4-BE49-F238E27FC236}">
              <a16:creationId xmlns:a16="http://schemas.microsoft.com/office/drawing/2014/main" id="{19D34700-41BA-48E6-B36D-35D9481B1376}"/>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08" name="フローチャート: 判断 307">
          <a:extLst>
            <a:ext uri="{FF2B5EF4-FFF2-40B4-BE49-F238E27FC236}">
              <a16:creationId xmlns:a16="http://schemas.microsoft.com/office/drawing/2014/main" id="{68793C4D-FD8C-4BE2-8073-4AE7DAB50C76}"/>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295F7180-6478-494E-8847-3632E1FAE89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705353E1-ED09-4267-8692-80663F0CCBD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8EE5BF29-B1E9-451F-A115-B7AAB493825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5F462FC8-6624-4D81-9297-4C4F982B20D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FC8C238-4F79-4919-860E-3221A70F79E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11685</xdr:rowOff>
    </xdr:from>
    <xdr:to>
      <xdr:col>24</xdr:col>
      <xdr:colOff>114300</xdr:colOff>
      <xdr:row>103</xdr:row>
      <xdr:rowOff>113285</xdr:rowOff>
    </xdr:to>
    <xdr:sp macro="" textlink="">
      <xdr:nvSpPr>
        <xdr:cNvPr id="314" name="楕円 313">
          <a:extLst>
            <a:ext uri="{FF2B5EF4-FFF2-40B4-BE49-F238E27FC236}">
              <a16:creationId xmlns:a16="http://schemas.microsoft.com/office/drawing/2014/main" id="{A10F7B0E-E2A1-4270-8957-819FE26F9FEC}"/>
            </a:ext>
          </a:extLst>
        </xdr:cNvPr>
        <xdr:cNvSpPr/>
      </xdr:nvSpPr>
      <xdr:spPr>
        <a:xfrm>
          <a:off x="45847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161562</xdr:rowOff>
    </xdr:from>
    <xdr:ext cx="405111" cy="259045"/>
    <xdr:sp macro="" textlink="">
      <xdr:nvSpPr>
        <xdr:cNvPr id="315" name="【市民会館】&#10;有形固定資産減価償却率該当値テキスト">
          <a:extLst>
            <a:ext uri="{FF2B5EF4-FFF2-40B4-BE49-F238E27FC236}">
              <a16:creationId xmlns:a16="http://schemas.microsoft.com/office/drawing/2014/main" id="{D08C7836-CBDD-4340-9D7B-FBFA21D7387D}"/>
            </a:ext>
          </a:extLst>
        </xdr:cNvPr>
        <xdr:cNvSpPr txBox="1"/>
      </xdr:nvSpPr>
      <xdr:spPr>
        <a:xfrm>
          <a:off x="4673600" y="176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87122</xdr:rowOff>
    </xdr:from>
    <xdr:to>
      <xdr:col>20</xdr:col>
      <xdr:colOff>38100</xdr:colOff>
      <xdr:row>103</xdr:row>
      <xdr:rowOff>17272</xdr:rowOff>
    </xdr:to>
    <xdr:sp macro="" textlink="">
      <xdr:nvSpPr>
        <xdr:cNvPr id="316" name="楕円 315">
          <a:extLst>
            <a:ext uri="{FF2B5EF4-FFF2-40B4-BE49-F238E27FC236}">
              <a16:creationId xmlns:a16="http://schemas.microsoft.com/office/drawing/2014/main" id="{670E4A4A-5208-4616-86BD-AAD5D5C1E59D}"/>
            </a:ext>
          </a:extLst>
        </xdr:cNvPr>
        <xdr:cNvSpPr/>
      </xdr:nvSpPr>
      <xdr:spPr>
        <a:xfrm>
          <a:off x="37465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137922</xdr:rowOff>
    </xdr:from>
    <xdr:to>
      <xdr:col>24</xdr:col>
      <xdr:colOff>63500</xdr:colOff>
      <xdr:row>103</xdr:row>
      <xdr:rowOff>62485</xdr:rowOff>
    </xdr:to>
    <xdr:cxnSp macro="">
      <xdr:nvCxnSpPr>
        <xdr:cNvPr id="317" name="直線コネクタ 316">
          <a:extLst>
            <a:ext uri="{FF2B5EF4-FFF2-40B4-BE49-F238E27FC236}">
              <a16:creationId xmlns:a16="http://schemas.microsoft.com/office/drawing/2014/main" id="{FDBEC7E2-1D20-44E7-8A1F-BF6CD4923EEE}"/>
            </a:ext>
          </a:extLst>
        </xdr:cNvPr>
        <xdr:cNvCxnSpPr/>
      </xdr:nvCxnSpPr>
      <xdr:spPr>
        <a:xfrm>
          <a:off x="3797300" y="17625822"/>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125985</xdr:rowOff>
    </xdr:from>
    <xdr:to>
      <xdr:col>6</xdr:col>
      <xdr:colOff>38100</xdr:colOff>
      <xdr:row>101</xdr:row>
      <xdr:rowOff>56135</xdr:rowOff>
    </xdr:to>
    <xdr:sp macro="" textlink="">
      <xdr:nvSpPr>
        <xdr:cNvPr id="318" name="楕円 317">
          <a:extLst>
            <a:ext uri="{FF2B5EF4-FFF2-40B4-BE49-F238E27FC236}">
              <a16:creationId xmlns:a16="http://schemas.microsoft.com/office/drawing/2014/main" id="{93DD2BB1-7128-46FD-A7FD-AD708FE36949}"/>
            </a:ext>
          </a:extLst>
        </xdr:cNvPr>
        <xdr:cNvSpPr/>
      </xdr:nvSpPr>
      <xdr:spPr>
        <a:xfrm>
          <a:off x="1079500" y="172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8399</xdr:rowOff>
    </xdr:from>
    <xdr:ext cx="405111" cy="259045"/>
    <xdr:sp macro="" textlink="">
      <xdr:nvSpPr>
        <xdr:cNvPr id="319" name="n_1aveValue【市民会館】&#10;有形固定資産減価償却率">
          <a:extLst>
            <a:ext uri="{FF2B5EF4-FFF2-40B4-BE49-F238E27FC236}">
              <a16:creationId xmlns:a16="http://schemas.microsoft.com/office/drawing/2014/main" id="{50D0D10F-5703-482E-8B31-21EB633320BF}"/>
            </a:ext>
          </a:extLst>
        </xdr:cNvPr>
        <xdr:cNvSpPr txBox="1"/>
      </xdr:nvSpPr>
      <xdr:spPr>
        <a:xfrm>
          <a:off x="3582044" y="176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20" name="n_2aveValue【市民会館】&#10;有形固定資産減価償却率">
          <a:extLst>
            <a:ext uri="{FF2B5EF4-FFF2-40B4-BE49-F238E27FC236}">
              <a16:creationId xmlns:a16="http://schemas.microsoft.com/office/drawing/2014/main" id="{4AA99201-5220-4EA8-8A0F-45592D0EFCD0}"/>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21" name="n_3aveValue【市民会館】&#10;有形固定資産減価償却率">
          <a:extLst>
            <a:ext uri="{FF2B5EF4-FFF2-40B4-BE49-F238E27FC236}">
              <a16:creationId xmlns:a16="http://schemas.microsoft.com/office/drawing/2014/main" id="{B3034C18-1F20-4141-8081-7D9BFEAB8B68}"/>
            </a:ext>
          </a:extLst>
        </xdr:cNvPr>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15257</xdr:rowOff>
    </xdr:from>
    <xdr:ext cx="405111" cy="259045"/>
    <xdr:sp macro="" textlink="">
      <xdr:nvSpPr>
        <xdr:cNvPr id="322" name="n_4aveValue【市民会館】&#10;有形固定資産減価償却率">
          <a:extLst>
            <a:ext uri="{FF2B5EF4-FFF2-40B4-BE49-F238E27FC236}">
              <a16:creationId xmlns:a16="http://schemas.microsoft.com/office/drawing/2014/main" id="{329F8901-D7D5-4A39-80F6-F66754CDAD49}"/>
            </a:ext>
          </a:extLst>
        </xdr:cNvPr>
        <xdr:cNvSpPr txBox="1"/>
      </xdr:nvSpPr>
      <xdr:spPr>
        <a:xfrm>
          <a:off x="9277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33799</xdr:rowOff>
    </xdr:from>
    <xdr:ext cx="405111" cy="259045"/>
    <xdr:sp macro="" textlink="">
      <xdr:nvSpPr>
        <xdr:cNvPr id="323" name="n_1mainValue【市民会館】&#10;有形固定資産減価償却率">
          <a:extLst>
            <a:ext uri="{FF2B5EF4-FFF2-40B4-BE49-F238E27FC236}">
              <a16:creationId xmlns:a16="http://schemas.microsoft.com/office/drawing/2014/main" id="{E5450AA5-A4EC-463E-B902-90C3D2127B03}"/>
            </a:ext>
          </a:extLst>
        </xdr:cNvPr>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72662</xdr:rowOff>
    </xdr:from>
    <xdr:ext cx="405111" cy="259045"/>
    <xdr:sp macro="" textlink="">
      <xdr:nvSpPr>
        <xdr:cNvPr id="324" name="n_4mainValue【市民会館】&#10;有形固定資産減価償却率">
          <a:extLst>
            <a:ext uri="{FF2B5EF4-FFF2-40B4-BE49-F238E27FC236}">
              <a16:creationId xmlns:a16="http://schemas.microsoft.com/office/drawing/2014/main" id="{C52DA1BB-E92B-4F4D-BCE6-DB9D4D02A137}"/>
            </a:ext>
          </a:extLst>
        </xdr:cNvPr>
        <xdr:cNvSpPr txBox="1"/>
      </xdr:nvSpPr>
      <xdr:spPr>
        <a:xfrm>
          <a:off x="927744" y="1704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C01029B5-B342-4EDB-B6BC-103B8FBC36B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C639F78E-F82B-4AB8-8A0B-128698A8E8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1AE40F04-385C-41B6-A2E8-76BA62CC47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C1DE627C-F0B3-4351-BC43-3CDFDDD804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91768186-73D9-48BE-A569-2E25B12D2D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E651CA4A-46EA-454D-8320-DC48F2D300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FABA4082-04BA-45FE-B388-BE6BFBE1E0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48702CE4-3C3D-43C1-B665-A78579D26F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F1746EE9-00C6-4686-86F7-D45089A12BC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C67DAD9F-8D11-4321-9CAB-18E799CEE9B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5" name="直線コネクタ 334">
          <a:extLst>
            <a:ext uri="{FF2B5EF4-FFF2-40B4-BE49-F238E27FC236}">
              <a16:creationId xmlns:a16="http://schemas.microsoft.com/office/drawing/2014/main" id="{27605C6F-6F24-458F-BDE8-53C2EC11A68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6" name="テキスト ボックス 335">
          <a:extLst>
            <a:ext uri="{FF2B5EF4-FFF2-40B4-BE49-F238E27FC236}">
              <a16:creationId xmlns:a16="http://schemas.microsoft.com/office/drawing/2014/main" id="{09B63296-FE62-4B83-85C2-03B9F63D43F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7" name="直線コネクタ 336">
          <a:extLst>
            <a:ext uri="{FF2B5EF4-FFF2-40B4-BE49-F238E27FC236}">
              <a16:creationId xmlns:a16="http://schemas.microsoft.com/office/drawing/2014/main" id="{D600174F-225E-48DE-AD83-36996E3466B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8" name="テキスト ボックス 337">
          <a:extLst>
            <a:ext uri="{FF2B5EF4-FFF2-40B4-BE49-F238E27FC236}">
              <a16:creationId xmlns:a16="http://schemas.microsoft.com/office/drawing/2014/main" id="{D46B1014-6F25-46B5-87FE-93E3C687B33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9" name="直線コネクタ 338">
          <a:extLst>
            <a:ext uri="{FF2B5EF4-FFF2-40B4-BE49-F238E27FC236}">
              <a16:creationId xmlns:a16="http://schemas.microsoft.com/office/drawing/2014/main" id="{006C0C59-7EE5-43A9-B157-23FA684D9F7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0" name="テキスト ボックス 339">
          <a:extLst>
            <a:ext uri="{FF2B5EF4-FFF2-40B4-BE49-F238E27FC236}">
              <a16:creationId xmlns:a16="http://schemas.microsoft.com/office/drawing/2014/main" id="{D08C858C-8DBD-4AD4-B3EA-90DAB820F07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1" name="直線コネクタ 340">
          <a:extLst>
            <a:ext uri="{FF2B5EF4-FFF2-40B4-BE49-F238E27FC236}">
              <a16:creationId xmlns:a16="http://schemas.microsoft.com/office/drawing/2014/main" id="{05DE5E03-439E-4CE4-873E-14F9003AF45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2" name="テキスト ボックス 341">
          <a:extLst>
            <a:ext uri="{FF2B5EF4-FFF2-40B4-BE49-F238E27FC236}">
              <a16:creationId xmlns:a16="http://schemas.microsoft.com/office/drawing/2014/main" id="{7CF8EEE3-D289-4409-B9E4-97DF3002E55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a:extLst>
            <a:ext uri="{FF2B5EF4-FFF2-40B4-BE49-F238E27FC236}">
              <a16:creationId xmlns:a16="http://schemas.microsoft.com/office/drawing/2014/main" id="{6CF5B97E-12E6-41C9-9668-992E43371DA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9B95A2AE-2DB4-4C2A-A120-7FA43564E34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市民会館】&#10;一人当たり面積グラフ枠">
          <a:extLst>
            <a:ext uri="{FF2B5EF4-FFF2-40B4-BE49-F238E27FC236}">
              <a16:creationId xmlns:a16="http://schemas.microsoft.com/office/drawing/2014/main" id="{4FD5F1A6-E8D1-41A6-9851-56C393A8B54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46" name="直線コネクタ 345">
          <a:extLst>
            <a:ext uri="{FF2B5EF4-FFF2-40B4-BE49-F238E27FC236}">
              <a16:creationId xmlns:a16="http://schemas.microsoft.com/office/drawing/2014/main" id="{053BE3AB-DA5B-4CD6-B67F-BA777C94D81B}"/>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47" name="【市民会館】&#10;一人当たり面積最小値テキスト">
          <a:extLst>
            <a:ext uri="{FF2B5EF4-FFF2-40B4-BE49-F238E27FC236}">
              <a16:creationId xmlns:a16="http://schemas.microsoft.com/office/drawing/2014/main" id="{C5C7AFD7-15C2-46AC-8429-20037996C42C}"/>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48" name="直線コネクタ 347">
          <a:extLst>
            <a:ext uri="{FF2B5EF4-FFF2-40B4-BE49-F238E27FC236}">
              <a16:creationId xmlns:a16="http://schemas.microsoft.com/office/drawing/2014/main" id="{25F81C9A-5C3D-4257-9EA5-62BE4791CC46}"/>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49" name="【市民会館】&#10;一人当たり面積最大値テキスト">
          <a:extLst>
            <a:ext uri="{FF2B5EF4-FFF2-40B4-BE49-F238E27FC236}">
              <a16:creationId xmlns:a16="http://schemas.microsoft.com/office/drawing/2014/main" id="{E438766D-998E-4466-8A98-236FD0627048}"/>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50" name="直線コネクタ 349">
          <a:extLst>
            <a:ext uri="{FF2B5EF4-FFF2-40B4-BE49-F238E27FC236}">
              <a16:creationId xmlns:a16="http://schemas.microsoft.com/office/drawing/2014/main" id="{A8F12A76-E9ED-42A6-8785-B2AF25FD4981}"/>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351" name="【市民会館】&#10;一人当たり面積平均値テキスト">
          <a:extLst>
            <a:ext uri="{FF2B5EF4-FFF2-40B4-BE49-F238E27FC236}">
              <a16:creationId xmlns:a16="http://schemas.microsoft.com/office/drawing/2014/main" id="{CA1572DB-AD1D-45F7-836A-6232594746AC}"/>
            </a:ext>
          </a:extLst>
        </xdr:cNvPr>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52" name="フローチャート: 判断 351">
          <a:extLst>
            <a:ext uri="{FF2B5EF4-FFF2-40B4-BE49-F238E27FC236}">
              <a16:creationId xmlns:a16="http://schemas.microsoft.com/office/drawing/2014/main" id="{0FE532F2-318B-4BF2-9D58-7BE6CDB6095D}"/>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53" name="フローチャート: 判断 352">
          <a:extLst>
            <a:ext uri="{FF2B5EF4-FFF2-40B4-BE49-F238E27FC236}">
              <a16:creationId xmlns:a16="http://schemas.microsoft.com/office/drawing/2014/main" id="{079894A6-70E1-479B-B246-1FBDB21BE369}"/>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54" name="フローチャート: 判断 353">
          <a:extLst>
            <a:ext uri="{FF2B5EF4-FFF2-40B4-BE49-F238E27FC236}">
              <a16:creationId xmlns:a16="http://schemas.microsoft.com/office/drawing/2014/main" id="{150D963A-592E-4279-B067-9C2B67D9D10F}"/>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55" name="フローチャート: 判断 354">
          <a:extLst>
            <a:ext uri="{FF2B5EF4-FFF2-40B4-BE49-F238E27FC236}">
              <a16:creationId xmlns:a16="http://schemas.microsoft.com/office/drawing/2014/main" id="{D70A6ED5-222D-42A7-8F9E-157E460E2580}"/>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56" name="フローチャート: 判断 355">
          <a:extLst>
            <a:ext uri="{FF2B5EF4-FFF2-40B4-BE49-F238E27FC236}">
              <a16:creationId xmlns:a16="http://schemas.microsoft.com/office/drawing/2014/main" id="{AEB7A0C5-BAFC-4D7A-BE47-BA93A0290FE1}"/>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7A15B004-F685-419A-B364-9BEF4BD6F0A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28B3C0FE-998C-4C2C-9FD5-9308094B83E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33F71CE4-02D4-4221-AEDD-0751D1BB32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F632E2CF-5E72-4A52-834E-5A84858488A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116DCEFA-C0E1-4247-B0CA-30C93EB0417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129642</xdr:rowOff>
    </xdr:from>
    <xdr:to>
      <xdr:col>55</xdr:col>
      <xdr:colOff>50800</xdr:colOff>
      <xdr:row>105</xdr:row>
      <xdr:rowOff>59792</xdr:rowOff>
    </xdr:to>
    <xdr:sp macro="" textlink="">
      <xdr:nvSpPr>
        <xdr:cNvPr id="362" name="楕円 361">
          <a:extLst>
            <a:ext uri="{FF2B5EF4-FFF2-40B4-BE49-F238E27FC236}">
              <a16:creationId xmlns:a16="http://schemas.microsoft.com/office/drawing/2014/main" id="{021462AF-1D7A-4052-B2C8-3296B5833202}"/>
            </a:ext>
          </a:extLst>
        </xdr:cNvPr>
        <xdr:cNvSpPr/>
      </xdr:nvSpPr>
      <xdr:spPr>
        <a:xfrm>
          <a:off x="10426700" y="1796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152519</xdr:rowOff>
    </xdr:from>
    <xdr:ext cx="469744" cy="259045"/>
    <xdr:sp macro="" textlink="">
      <xdr:nvSpPr>
        <xdr:cNvPr id="363" name="【市民会館】&#10;一人当たり面積該当値テキスト">
          <a:extLst>
            <a:ext uri="{FF2B5EF4-FFF2-40B4-BE49-F238E27FC236}">
              <a16:creationId xmlns:a16="http://schemas.microsoft.com/office/drawing/2014/main" id="{E37C70BE-9E0B-4E14-8F65-28787618617F}"/>
            </a:ext>
          </a:extLst>
        </xdr:cNvPr>
        <xdr:cNvSpPr txBox="1"/>
      </xdr:nvSpPr>
      <xdr:spPr>
        <a:xfrm>
          <a:off x="10515600" y="1781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140157</xdr:rowOff>
    </xdr:from>
    <xdr:to>
      <xdr:col>50</xdr:col>
      <xdr:colOff>165100</xdr:colOff>
      <xdr:row>105</xdr:row>
      <xdr:rowOff>70307</xdr:rowOff>
    </xdr:to>
    <xdr:sp macro="" textlink="">
      <xdr:nvSpPr>
        <xdr:cNvPr id="364" name="楕円 363">
          <a:extLst>
            <a:ext uri="{FF2B5EF4-FFF2-40B4-BE49-F238E27FC236}">
              <a16:creationId xmlns:a16="http://schemas.microsoft.com/office/drawing/2014/main" id="{90A169CC-74DB-463A-AD19-9F7CD466D686}"/>
            </a:ext>
          </a:extLst>
        </xdr:cNvPr>
        <xdr:cNvSpPr/>
      </xdr:nvSpPr>
      <xdr:spPr>
        <a:xfrm>
          <a:off x="9588500" y="1797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8992</xdr:rowOff>
    </xdr:from>
    <xdr:to>
      <xdr:col>55</xdr:col>
      <xdr:colOff>0</xdr:colOff>
      <xdr:row>105</xdr:row>
      <xdr:rowOff>19507</xdr:rowOff>
    </xdr:to>
    <xdr:cxnSp macro="">
      <xdr:nvCxnSpPr>
        <xdr:cNvPr id="365" name="直線コネクタ 364">
          <a:extLst>
            <a:ext uri="{FF2B5EF4-FFF2-40B4-BE49-F238E27FC236}">
              <a16:creationId xmlns:a16="http://schemas.microsoft.com/office/drawing/2014/main" id="{C0FA2C63-B785-4291-BEB3-1862AA589734}"/>
            </a:ext>
          </a:extLst>
        </xdr:cNvPr>
        <xdr:cNvCxnSpPr/>
      </xdr:nvCxnSpPr>
      <xdr:spPr>
        <a:xfrm flipV="1">
          <a:off x="9639300" y="18011242"/>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93980</xdr:rowOff>
    </xdr:from>
    <xdr:to>
      <xdr:col>36</xdr:col>
      <xdr:colOff>165100</xdr:colOff>
      <xdr:row>103</xdr:row>
      <xdr:rowOff>24130</xdr:rowOff>
    </xdr:to>
    <xdr:sp macro="" textlink="">
      <xdr:nvSpPr>
        <xdr:cNvPr id="366" name="楕円 365">
          <a:extLst>
            <a:ext uri="{FF2B5EF4-FFF2-40B4-BE49-F238E27FC236}">
              <a16:creationId xmlns:a16="http://schemas.microsoft.com/office/drawing/2014/main" id="{B691879A-7649-44A4-B98B-0B331B413F4B}"/>
            </a:ext>
          </a:extLst>
        </xdr:cNvPr>
        <xdr:cNvSpPr/>
      </xdr:nvSpPr>
      <xdr:spPr>
        <a:xfrm>
          <a:off x="692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20744</xdr:rowOff>
    </xdr:from>
    <xdr:ext cx="469744" cy="259045"/>
    <xdr:sp macro="" textlink="">
      <xdr:nvSpPr>
        <xdr:cNvPr id="367" name="n_1aveValue【市民会館】&#10;一人当たり面積">
          <a:extLst>
            <a:ext uri="{FF2B5EF4-FFF2-40B4-BE49-F238E27FC236}">
              <a16:creationId xmlns:a16="http://schemas.microsoft.com/office/drawing/2014/main" id="{27F1D7E2-9DAD-486B-A6DD-FCFD8A0DE365}"/>
            </a:ext>
          </a:extLst>
        </xdr:cNvPr>
        <xdr:cNvSpPr txBox="1"/>
      </xdr:nvSpPr>
      <xdr:spPr>
        <a:xfrm>
          <a:off x="9391727" y="18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68" name="n_2aveValue【市民会館】&#10;一人当たり面積">
          <a:extLst>
            <a:ext uri="{FF2B5EF4-FFF2-40B4-BE49-F238E27FC236}">
              <a16:creationId xmlns:a16="http://schemas.microsoft.com/office/drawing/2014/main" id="{C179285D-1429-4D9E-812B-518BF2EAB091}"/>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69" name="n_3aveValue【市民会館】&#10;一人当たり面積">
          <a:extLst>
            <a:ext uri="{FF2B5EF4-FFF2-40B4-BE49-F238E27FC236}">
              <a16:creationId xmlns:a16="http://schemas.microsoft.com/office/drawing/2014/main" id="{321FC178-8B19-460D-B877-3392D1E081E0}"/>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137329</xdr:rowOff>
    </xdr:from>
    <xdr:ext cx="469744" cy="259045"/>
    <xdr:sp macro="" textlink="">
      <xdr:nvSpPr>
        <xdr:cNvPr id="370" name="n_4aveValue【市民会館】&#10;一人当たり面積">
          <a:extLst>
            <a:ext uri="{FF2B5EF4-FFF2-40B4-BE49-F238E27FC236}">
              <a16:creationId xmlns:a16="http://schemas.microsoft.com/office/drawing/2014/main" id="{CF77DD10-8F63-4CE0-A5CC-A7312A3A8313}"/>
            </a:ext>
          </a:extLst>
        </xdr:cNvPr>
        <xdr:cNvSpPr txBox="1"/>
      </xdr:nvSpPr>
      <xdr:spPr>
        <a:xfrm>
          <a:off x="6737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86834</xdr:rowOff>
    </xdr:from>
    <xdr:ext cx="469744" cy="259045"/>
    <xdr:sp macro="" textlink="">
      <xdr:nvSpPr>
        <xdr:cNvPr id="371" name="n_1mainValue【市民会館】&#10;一人当たり面積">
          <a:extLst>
            <a:ext uri="{FF2B5EF4-FFF2-40B4-BE49-F238E27FC236}">
              <a16:creationId xmlns:a16="http://schemas.microsoft.com/office/drawing/2014/main" id="{690502B2-A3A5-4984-8774-C2B8BE67AA45}"/>
            </a:ext>
          </a:extLst>
        </xdr:cNvPr>
        <xdr:cNvSpPr txBox="1"/>
      </xdr:nvSpPr>
      <xdr:spPr>
        <a:xfrm>
          <a:off x="9391727" y="1774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40657</xdr:rowOff>
    </xdr:from>
    <xdr:ext cx="469744" cy="259045"/>
    <xdr:sp macro="" textlink="">
      <xdr:nvSpPr>
        <xdr:cNvPr id="372" name="n_4mainValue【市民会館】&#10;一人当たり面積">
          <a:extLst>
            <a:ext uri="{FF2B5EF4-FFF2-40B4-BE49-F238E27FC236}">
              <a16:creationId xmlns:a16="http://schemas.microsoft.com/office/drawing/2014/main" id="{7AA0D36D-3043-457B-BBA2-FA7E155A5118}"/>
            </a:ext>
          </a:extLst>
        </xdr:cNvPr>
        <xdr:cNvSpPr txBox="1"/>
      </xdr:nvSpPr>
      <xdr:spPr>
        <a:xfrm>
          <a:off x="6737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6A91F820-7609-4C68-B7D4-50BE05C188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BA9B6E08-0D5D-405C-8CD2-911F3C0571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2AD7FB63-5756-4366-8D66-26120815C0C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FD592C0C-E9D9-40BF-A653-9B14D7731C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961C6394-5AC2-4D50-98B9-F6245A5975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2B123AEA-0A5A-4623-A95E-83059E0090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1BC4BF5E-249B-42F1-8930-418B75DFEC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2BC1BFAD-DA4D-43C2-BDAC-75F93B479A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034F22AE-BABA-478A-A6F5-2CF0204851C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82DD4996-834E-498E-A02C-789F24C4FBC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18AF1E3C-B73E-4FAE-AB9A-B70FBF65659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a:extLst>
            <a:ext uri="{FF2B5EF4-FFF2-40B4-BE49-F238E27FC236}">
              <a16:creationId xmlns:a16="http://schemas.microsoft.com/office/drawing/2014/main" id="{986D0268-A4B2-481C-BA44-C2B8AF133EC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a:extLst>
            <a:ext uri="{FF2B5EF4-FFF2-40B4-BE49-F238E27FC236}">
              <a16:creationId xmlns:a16="http://schemas.microsoft.com/office/drawing/2014/main" id="{B01EDDD8-392F-4509-B74D-5CA796BEA2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a:extLst>
            <a:ext uri="{FF2B5EF4-FFF2-40B4-BE49-F238E27FC236}">
              <a16:creationId xmlns:a16="http://schemas.microsoft.com/office/drawing/2014/main" id="{E9AA113D-3C4D-4F74-BBE0-B4D8DA7F450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a:extLst>
            <a:ext uri="{FF2B5EF4-FFF2-40B4-BE49-F238E27FC236}">
              <a16:creationId xmlns:a16="http://schemas.microsoft.com/office/drawing/2014/main" id="{DF0B1334-8220-4295-AD90-75DCB3F88C1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a:extLst>
            <a:ext uri="{FF2B5EF4-FFF2-40B4-BE49-F238E27FC236}">
              <a16:creationId xmlns:a16="http://schemas.microsoft.com/office/drawing/2014/main" id="{F1164DFB-315F-4D78-AE4F-4A984D59F5D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a:extLst>
            <a:ext uri="{FF2B5EF4-FFF2-40B4-BE49-F238E27FC236}">
              <a16:creationId xmlns:a16="http://schemas.microsoft.com/office/drawing/2014/main" id="{C433EA50-0C0C-448E-8C6F-6E2A4DB0724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a:extLst>
            <a:ext uri="{FF2B5EF4-FFF2-40B4-BE49-F238E27FC236}">
              <a16:creationId xmlns:a16="http://schemas.microsoft.com/office/drawing/2014/main" id="{D18596D1-975E-4DCF-8FBA-D0351FED51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a:extLst>
            <a:ext uri="{FF2B5EF4-FFF2-40B4-BE49-F238E27FC236}">
              <a16:creationId xmlns:a16="http://schemas.microsoft.com/office/drawing/2014/main" id="{E93D4804-A62A-4883-8ACA-80CD01C3ECC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a:extLst>
            <a:ext uri="{FF2B5EF4-FFF2-40B4-BE49-F238E27FC236}">
              <a16:creationId xmlns:a16="http://schemas.microsoft.com/office/drawing/2014/main" id="{87E8C310-4917-4D65-82BC-345B36C166F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a:extLst>
            <a:ext uri="{FF2B5EF4-FFF2-40B4-BE49-F238E27FC236}">
              <a16:creationId xmlns:a16="http://schemas.microsoft.com/office/drawing/2014/main" id="{A4C6CA06-38B7-4DC7-91BC-6CE986068A2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a:extLst>
            <a:ext uri="{FF2B5EF4-FFF2-40B4-BE49-F238E27FC236}">
              <a16:creationId xmlns:a16="http://schemas.microsoft.com/office/drawing/2014/main" id="{A337B450-98B1-458F-98D3-A59EE071234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a:extLst>
            <a:ext uri="{FF2B5EF4-FFF2-40B4-BE49-F238E27FC236}">
              <a16:creationId xmlns:a16="http://schemas.microsoft.com/office/drawing/2014/main" id="{AAE3577F-6B85-42EE-9355-17976CF99CC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239DA6ED-A5D9-43A6-B8C1-6898728AC17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a:extLst>
            <a:ext uri="{FF2B5EF4-FFF2-40B4-BE49-F238E27FC236}">
              <a16:creationId xmlns:a16="http://schemas.microsoft.com/office/drawing/2014/main" id="{FC3F0662-B106-4B88-A640-A7D51DCD9B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98" name="直線コネクタ 397">
          <a:extLst>
            <a:ext uri="{FF2B5EF4-FFF2-40B4-BE49-F238E27FC236}">
              <a16:creationId xmlns:a16="http://schemas.microsoft.com/office/drawing/2014/main" id="{0DFFD0BA-FFB6-49CC-8727-65D802AE8396}"/>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一般廃棄物処理施設】&#10;有形固定資産減価償却率最小値テキスト">
          <a:extLst>
            <a:ext uri="{FF2B5EF4-FFF2-40B4-BE49-F238E27FC236}">
              <a16:creationId xmlns:a16="http://schemas.microsoft.com/office/drawing/2014/main" id="{930FF17E-884A-4BBB-909D-F96CF5FA7F6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a:extLst>
            <a:ext uri="{FF2B5EF4-FFF2-40B4-BE49-F238E27FC236}">
              <a16:creationId xmlns:a16="http://schemas.microsoft.com/office/drawing/2014/main" id="{CF305C4C-750C-4290-9DAF-E90B6978E8B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01" name="【一般廃棄物処理施設】&#10;有形固定資産減価償却率最大値テキスト">
          <a:extLst>
            <a:ext uri="{FF2B5EF4-FFF2-40B4-BE49-F238E27FC236}">
              <a16:creationId xmlns:a16="http://schemas.microsoft.com/office/drawing/2014/main" id="{C459B883-16D1-4A95-AC2A-A455DBA85E8C}"/>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02" name="直線コネクタ 401">
          <a:extLst>
            <a:ext uri="{FF2B5EF4-FFF2-40B4-BE49-F238E27FC236}">
              <a16:creationId xmlns:a16="http://schemas.microsoft.com/office/drawing/2014/main" id="{91E9A5B9-DF25-4EDC-B2E5-E631C5DC516C}"/>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403" name="【一般廃棄物処理施設】&#10;有形固定資産減価償却率平均値テキスト">
          <a:extLst>
            <a:ext uri="{FF2B5EF4-FFF2-40B4-BE49-F238E27FC236}">
              <a16:creationId xmlns:a16="http://schemas.microsoft.com/office/drawing/2014/main" id="{ED5F448F-804F-4A8D-8783-707140B7E3AF}"/>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04" name="フローチャート: 判断 403">
          <a:extLst>
            <a:ext uri="{FF2B5EF4-FFF2-40B4-BE49-F238E27FC236}">
              <a16:creationId xmlns:a16="http://schemas.microsoft.com/office/drawing/2014/main" id="{322F561A-0784-42E8-BC88-6786CDE74B14}"/>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05" name="フローチャート: 判断 404">
          <a:extLst>
            <a:ext uri="{FF2B5EF4-FFF2-40B4-BE49-F238E27FC236}">
              <a16:creationId xmlns:a16="http://schemas.microsoft.com/office/drawing/2014/main" id="{3B095648-89B4-48BA-8B0A-61EB743643C5}"/>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06" name="フローチャート: 判断 405">
          <a:extLst>
            <a:ext uri="{FF2B5EF4-FFF2-40B4-BE49-F238E27FC236}">
              <a16:creationId xmlns:a16="http://schemas.microsoft.com/office/drawing/2014/main" id="{CF44091D-89A8-4A2F-95D6-BE001F8C8EC7}"/>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07" name="フローチャート: 判断 406">
          <a:extLst>
            <a:ext uri="{FF2B5EF4-FFF2-40B4-BE49-F238E27FC236}">
              <a16:creationId xmlns:a16="http://schemas.microsoft.com/office/drawing/2014/main" id="{278E30F1-CAB5-4A49-B1B9-CC3DB6F91FC3}"/>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08" name="フローチャート: 判断 407">
          <a:extLst>
            <a:ext uri="{FF2B5EF4-FFF2-40B4-BE49-F238E27FC236}">
              <a16:creationId xmlns:a16="http://schemas.microsoft.com/office/drawing/2014/main" id="{98DB14C1-43B4-485E-BD36-57FEE815F735}"/>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451451FE-A0CF-4F07-B7D0-3D198AEF6F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297F7C32-97AA-4B96-A7B8-267035C3066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D8B08512-780E-4C4D-95AB-8CF4721C67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AE5E3E97-AB56-4847-A446-B43B47BB26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7DA9C0C4-07E8-4911-8BB0-6286CF7AA5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33564</xdr:rowOff>
    </xdr:from>
    <xdr:to>
      <xdr:col>67</xdr:col>
      <xdr:colOff>101600</xdr:colOff>
      <xdr:row>36</xdr:row>
      <xdr:rowOff>135164</xdr:rowOff>
    </xdr:to>
    <xdr:sp macro="" textlink="">
      <xdr:nvSpPr>
        <xdr:cNvPr id="414" name="楕円 413">
          <a:extLst>
            <a:ext uri="{FF2B5EF4-FFF2-40B4-BE49-F238E27FC236}">
              <a16:creationId xmlns:a16="http://schemas.microsoft.com/office/drawing/2014/main" id="{F643AAAA-56CB-4D48-BBCE-2B0AC9A3BC88}"/>
            </a:ext>
          </a:extLst>
        </xdr:cNvPr>
        <xdr:cNvSpPr/>
      </xdr:nvSpPr>
      <xdr:spPr>
        <a:xfrm>
          <a:off x="12763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415" name="n_1aveValue【一般廃棄物処理施設】&#10;有形固定資産減価償却率">
          <a:extLst>
            <a:ext uri="{FF2B5EF4-FFF2-40B4-BE49-F238E27FC236}">
              <a16:creationId xmlns:a16="http://schemas.microsoft.com/office/drawing/2014/main" id="{68D3919C-5134-4895-A4D0-73440B1FA797}"/>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16" name="n_2aveValue【一般廃棄物処理施設】&#10;有形固定資産減価償却率">
          <a:extLst>
            <a:ext uri="{FF2B5EF4-FFF2-40B4-BE49-F238E27FC236}">
              <a16:creationId xmlns:a16="http://schemas.microsoft.com/office/drawing/2014/main" id="{87562D7D-3064-4D2D-97C2-619CC70ED075}"/>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17" name="n_3aveValue【一般廃棄物処理施設】&#10;有形固定資産減価償却率">
          <a:extLst>
            <a:ext uri="{FF2B5EF4-FFF2-40B4-BE49-F238E27FC236}">
              <a16:creationId xmlns:a16="http://schemas.microsoft.com/office/drawing/2014/main" id="{D17791E7-7E34-40DD-B523-24379A94CBAD}"/>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418" name="n_4aveValue【一般廃棄物処理施設】&#10;有形固定資産減価償却率">
          <a:extLst>
            <a:ext uri="{FF2B5EF4-FFF2-40B4-BE49-F238E27FC236}">
              <a16:creationId xmlns:a16="http://schemas.microsoft.com/office/drawing/2014/main" id="{6DDDDEB1-4BDB-400C-9EFD-AD882BD5DD49}"/>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151691</xdr:rowOff>
    </xdr:from>
    <xdr:ext cx="405111" cy="259045"/>
    <xdr:sp macro="" textlink="">
      <xdr:nvSpPr>
        <xdr:cNvPr id="419" name="n_4mainValue【一般廃棄物処理施設】&#10;有形固定資産減価償却率">
          <a:extLst>
            <a:ext uri="{FF2B5EF4-FFF2-40B4-BE49-F238E27FC236}">
              <a16:creationId xmlns:a16="http://schemas.microsoft.com/office/drawing/2014/main" id="{47025C46-5AA4-44E4-A788-EDC2016A6F05}"/>
            </a:ext>
          </a:extLst>
        </xdr:cNvPr>
        <xdr:cNvSpPr txBox="1"/>
      </xdr:nvSpPr>
      <xdr:spPr>
        <a:xfrm>
          <a:off x="12611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A613BC2F-0CC8-4CBD-8E60-D6B6623E79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201DBA0B-CCAF-4C9D-B354-9598FD055F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EC64A973-4707-42E6-996B-4B42D0CD96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D31DE16F-D784-4120-A7F9-66F669C940A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BB0F372B-2329-474F-B876-3B70313631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E7BCCD5B-5FAA-4785-9FFA-4873A15E47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4F5DB551-9C50-45EC-A613-6B721088C4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1396000E-A63D-4BCC-A09E-526BEE30764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802F435C-9613-435D-9066-764DFE4D469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9DAD2396-463A-408B-AB06-16EE54E5B74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a:extLst>
            <a:ext uri="{FF2B5EF4-FFF2-40B4-BE49-F238E27FC236}">
              <a16:creationId xmlns:a16="http://schemas.microsoft.com/office/drawing/2014/main" id="{A50D2F22-3210-4198-A9BF-92895B00FE7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1" name="テキスト ボックス 430">
          <a:extLst>
            <a:ext uri="{FF2B5EF4-FFF2-40B4-BE49-F238E27FC236}">
              <a16:creationId xmlns:a16="http://schemas.microsoft.com/office/drawing/2014/main" id="{8B7EAAF0-78AE-4F38-BABC-9315B905226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a:extLst>
            <a:ext uri="{FF2B5EF4-FFF2-40B4-BE49-F238E27FC236}">
              <a16:creationId xmlns:a16="http://schemas.microsoft.com/office/drawing/2014/main" id="{E9659E14-A6F4-40F9-9B21-18A8A41D7A3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3" name="テキスト ボックス 432">
          <a:extLst>
            <a:ext uri="{FF2B5EF4-FFF2-40B4-BE49-F238E27FC236}">
              <a16:creationId xmlns:a16="http://schemas.microsoft.com/office/drawing/2014/main" id="{9087CF53-47DF-4D7E-B2BF-1699EC83C12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a:extLst>
            <a:ext uri="{FF2B5EF4-FFF2-40B4-BE49-F238E27FC236}">
              <a16:creationId xmlns:a16="http://schemas.microsoft.com/office/drawing/2014/main" id="{6001187D-22CD-45FE-B67E-7728DDBF67B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5" name="テキスト ボックス 434">
          <a:extLst>
            <a:ext uri="{FF2B5EF4-FFF2-40B4-BE49-F238E27FC236}">
              <a16:creationId xmlns:a16="http://schemas.microsoft.com/office/drawing/2014/main" id="{5FF298FD-0DE8-4641-8AB5-D0C59EB038E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a:extLst>
            <a:ext uri="{FF2B5EF4-FFF2-40B4-BE49-F238E27FC236}">
              <a16:creationId xmlns:a16="http://schemas.microsoft.com/office/drawing/2014/main" id="{D13826A0-2E87-41D0-BEF1-0BBFDFCFB29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7" name="テキスト ボックス 436">
          <a:extLst>
            <a:ext uri="{FF2B5EF4-FFF2-40B4-BE49-F238E27FC236}">
              <a16:creationId xmlns:a16="http://schemas.microsoft.com/office/drawing/2014/main" id="{BEFDC0F5-3216-4C39-B01F-5E705B20F31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a:extLst>
            <a:ext uri="{FF2B5EF4-FFF2-40B4-BE49-F238E27FC236}">
              <a16:creationId xmlns:a16="http://schemas.microsoft.com/office/drawing/2014/main" id="{0D233AC8-DEE6-4DBB-9CB1-CADFCF34B65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9" name="テキスト ボックス 438">
          <a:extLst>
            <a:ext uri="{FF2B5EF4-FFF2-40B4-BE49-F238E27FC236}">
              <a16:creationId xmlns:a16="http://schemas.microsoft.com/office/drawing/2014/main" id="{14010EBE-2EFE-4CC8-A44F-017E875D5DE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a:extLst>
            <a:ext uri="{FF2B5EF4-FFF2-40B4-BE49-F238E27FC236}">
              <a16:creationId xmlns:a16="http://schemas.microsoft.com/office/drawing/2014/main" id="{DC2403DB-30CB-4716-B16B-73BFDC06B91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1" name="テキスト ボックス 440">
          <a:extLst>
            <a:ext uri="{FF2B5EF4-FFF2-40B4-BE49-F238E27FC236}">
              <a16:creationId xmlns:a16="http://schemas.microsoft.com/office/drawing/2014/main" id="{B71CE09F-45D8-49A4-AAB2-034E6A428B5D}"/>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a:extLst>
            <a:ext uri="{FF2B5EF4-FFF2-40B4-BE49-F238E27FC236}">
              <a16:creationId xmlns:a16="http://schemas.microsoft.com/office/drawing/2014/main" id="{81B44BA4-E443-4D4D-B3A9-1FCE6D429CA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3" name="テキスト ボックス 442">
          <a:extLst>
            <a:ext uri="{FF2B5EF4-FFF2-40B4-BE49-F238E27FC236}">
              <a16:creationId xmlns:a16="http://schemas.microsoft.com/office/drawing/2014/main" id="{70346C4D-A0C4-4CEB-A205-7BF0E74EADC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a:extLst>
            <a:ext uri="{FF2B5EF4-FFF2-40B4-BE49-F238E27FC236}">
              <a16:creationId xmlns:a16="http://schemas.microsoft.com/office/drawing/2014/main" id="{BD875DEC-2900-4793-A0D7-ECCC90CC52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45" name="直線コネクタ 444">
          <a:extLst>
            <a:ext uri="{FF2B5EF4-FFF2-40B4-BE49-F238E27FC236}">
              <a16:creationId xmlns:a16="http://schemas.microsoft.com/office/drawing/2014/main" id="{0D99DD6D-1D57-4D01-B9DA-8016B3111103}"/>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46" name="【一般廃棄物処理施設】&#10;一人当たり有形固定資産（償却資産）額最小値テキスト">
          <a:extLst>
            <a:ext uri="{FF2B5EF4-FFF2-40B4-BE49-F238E27FC236}">
              <a16:creationId xmlns:a16="http://schemas.microsoft.com/office/drawing/2014/main" id="{05A01768-F763-43E8-91CF-810635B13E8C}"/>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47" name="直線コネクタ 446">
          <a:extLst>
            <a:ext uri="{FF2B5EF4-FFF2-40B4-BE49-F238E27FC236}">
              <a16:creationId xmlns:a16="http://schemas.microsoft.com/office/drawing/2014/main" id="{1EC3010C-57EA-4A39-B282-5B37E5386054}"/>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48" name="【一般廃棄物処理施設】&#10;一人当たり有形固定資産（償却資産）額最大値テキスト">
          <a:extLst>
            <a:ext uri="{FF2B5EF4-FFF2-40B4-BE49-F238E27FC236}">
              <a16:creationId xmlns:a16="http://schemas.microsoft.com/office/drawing/2014/main" id="{5A9C3B52-8355-4EDF-BE28-C6DD2DF073C3}"/>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49" name="直線コネクタ 448">
          <a:extLst>
            <a:ext uri="{FF2B5EF4-FFF2-40B4-BE49-F238E27FC236}">
              <a16:creationId xmlns:a16="http://schemas.microsoft.com/office/drawing/2014/main" id="{C41CF47A-52B6-44CE-8003-ED1420653929}"/>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450" name="【一般廃棄物処理施設】&#10;一人当たり有形固定資産（償却資産）額平均値テキスト">
          <a:extLst>
            <a:ext uri="{FF2B5EF4-FFF2-40B4-BE49-F238E27FC236}">
              <a16:creationId xmlns:a16="http://schemas.microsoft.com/office/drawing/2014/main" id="{F1295200-EDB1-4DD7-9565-C1BF2FA6FEC6}"/>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51" name="フローチャート: 判断 450">
          <a:extLst>
            <a:ext uri="{FF2B5EF4-FFF2-40B4-BE49-F238E27FC236}">
              <a16:creationId xmlns:a16="http://schemas.microsoft.com/office/drawing/2014/main" id="{42120A41-C033-4859-BEC0-B23F0510ED26}"/>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52" name="フローチャート: 判断 451">
          <a:extLst>
            <a:ext uri="{FF2B5EF4-FFF2-40B4-BE49-F238E27FC236}">
              <a16:creationId xmlns:a16="http://schemas.microsoft.com/office/drawing/2014/main" id="{05F8AD90-1132-441F-B457-83FA9FE9701E}"/>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53" name="フローチャート: 判断 452">
          <a:extLst>
            <a:ext uri="{FF2B5EF4-FFF2-40B4-BE49-F238E27FC236}">
              <a16:creationId xmlns:a16="http://schemas.microsoft.com/office/drawing/2014/main" id="{A4C5D64B-90D2-439D-A5EB-DA270ED315E1}"/>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54" name="フローチャート: 判断 453">
          <a:extLst>
            <a:ext uri="{FF2B5EF4-FFF2-40B4-BE49-F238E27FC236}">
              <a16:creationId xmlns:a16="http://schemas.microsoft.com/office/drawing/2014/main" id="{AA97292B-06DB-44F1-A672-7BB4F923B9F4}"/>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55" name="フローチャート: 判断 454">
          <a:extLst>
            <a:ext uri="{FF2B5EF4-FFF2-40B4-BE49-F238E27FC236}">
              <a16:creationId xmlns:a16="http://schemas.microsoft.com/office/drawing/2014/main" id="{6714226C-95F1-49F6-9B6C-5BB7731A747A}"/>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16E6EC56-E647-4E2B-BEE4-F8C58B653A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638EC297-DB06-4A98-93A3-55E10E45F6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62DC4A7B-D88F-4455-A964-1DDAA746D8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1550A3CB-7821-4C9E-97F1-0ACD8CECAB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BC6CE2E1-218E-4A35-BDD5-D8EC24616F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71567</xdr:rowOff>
    </xdr:from>
    <xdr:to>
      <xdr:col>98</xdr:col>
      <xdr:colOff>38100</xdr:colOff>
      <xdr:row>37</xdr:row>
      <xdr:rowOff>1717</xdr:rowOff>
    </xdr:to>
    <xdr:sp macro="" textlink="">
      <xdr:nvSpPr>
        <xdr:cNvPr id="461" name="楕円 460">
          <a:extLst>
            <a:ext uri="{FF2B5EF4-FFF2-40B4-BE49-F238E27FC236}">
              <a16:creationId xmlns:a16="http://schemas.microsoft.com/office/drawing/2014/main" id="{1407BFA5-7A46-4031-ACA0-6771AA3ABCD3}"/>
            </a:ext>
          </a:extLst>
        </xdr:cNvPr>
        <xdr:cNvSpPr/>
      </xdr:nvSpPr>
      <xdr:spPr>
        <a:xfrm>
          <a:off x="18605500" y="62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167418</xdr:rowOff>
    </xdr:from>
    <xdr:ext cx="599010" cy="259045"/>
    <xdr:sp macro="" textlink="">
      <xdr:nvSpPr>
        <xdr:cNvPr id="462" name="n_1aveValue【一般廃棄物処理施設】&#10;一人当たり有形固定資産（償却資産）額">
          <a:extLst>
            <a:ext uri="{FF2B5EF4-FFF2-40B4-BE49-F238E27FC236}">
              <a16:creationId xmlns:a16="http://schemas.microsoft.com/office/drawing/2014/main" id="{9B7F28B9-698C-46A5-B7BE-A1A2B87DC6A5}"/>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63" name="n_2aveValue【一般廃棄物処理施設】&#10;一人当たり有形固定資産（償却資産）額">
          <a:extLst>
            <a:ext uri="{FF2B5EF4-FFF2-40B4-BE49-F238E27FC236}">
              <a16:creationId xmlns:a16="http://schemas.microsoft.com/office/drawing/2014/main" id="{5089C3BD-BE9B-4CDA-B251-C4A0F3B6B167}"/>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64" name="n_3aveValue【一般廃棄物処理施設】&#10;一人当たり有形固定資産（償却資産）額">
          <a:extLst>
            <a:ext uri="{FF2B5EF4-FFF2-40B4-BE49-F238E27FC236}">
              <a16:creationId xmlns:a16="http://schemas.microsoft.com/office/drawing/2014/main" id="{26E8495B-511C-4753-8201-C6C9DD8BB0F2}"/>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110269</xdr:rowOff>
    </xdr:from>
    <xdr:ext cx="599010" cy="259045"/>
    <xdr:sp macro="" textlink="">
      <xdr:nvSpPr>
        <xdr:cNvPr id="465" name="n_4aveValue【一般廃棄物処理施設】&#10;一人当たり有形固定資産（償却資産）額">
          <a:extLst>
            <a:ext uri="{FF2B5EF4-FFF2-40B4-BE49-F238E27FC236}">
              <a16:creationId xmlns:a16="http://schemas.microsoft.com/office/drawing/2014/main" id="{CDDD63CF-C5B5-43EC-AF1B-881BCCE52B18}"/>
            </a:ext>
          </a:extLst>
        </xdr:cNvPr>
        <xdr:cNvSpPr txBox="1"/>
      </xdr:nvSpPr>
      <xdr:spPr>
        <a:xfrm>
          <a:off x="18356795"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18244</xdr:rowOff>
    </xdr:from>
    <xdr:ext cx="599010" cy="259045"/>
    <xdr:sp macro="" textlink="">
      <xdr:nvSpPr>
        <xdr:cNvPr id="466" name="n_4mainValue【一般廃棄物処理施設】&#10;一人当たり有形固定資産（償却資産）額">
          <a:extLst>
            <a:ext uri="{FF2B5EF4-FFF2-40B4-BE49-F238E27FC236}">
              <a16:creationId xmlns:a16="http://schemas.microsoft.com/office/drawing/2014/main" id="{FBFB0CCE-6A14-4174-8F65-9FEAA6BF23EF}"/>
            </a:ext>
          </a:extLst>
        </xdr:cNvPr>
        <xdr:cNvSpPr txBox="1"/>
      </xdr:nvSpPr>
      <xdr:spPr>
        <a:xfrm>
          <a:off x="18356795" y="601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FDCEA6C1-1B91-4957-86DD-0579344986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52E101AE-791B-4B3C-8E52-F94FCD95961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DEF6AF17-92D4-4450-AFFE-D5C868786E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F2C8A29C-FC86-4E23-A63E-0A76958F8C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48614E04-7774-44FF-BD79-0AE9BB7380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073FE2B6-88DD-474A-B9E7-2EFC583D82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96E373F8-30C5-47F8-BC35-5481D610B2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BBE53A63-191E-4C07-9748-4CD9586B3C9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AC39C016-8EB9-4EBC-BB8B-11F268E7170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3E494A58-93DD-4E44-8E07-291CAEFD1B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B7C04B30-940C-4DC1-97F0-E811A7CB50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49F445F1-6FA1-4046-9DA6-E73D20B155C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00342747-9199-4E20-A764-6768210DC8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A6FCE1D4-9019-48E4-9642-CA9E1A5F3E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CFA7D92D-D9D7-4F14-BD27-557C088720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2AFE73D2-F5CE-4A6D-A6B4-3D637DA53D9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a:extLst>
            <a:ext uri="{FF2B5EF4-FFF2-40B4-BE49-F238E27FC236}">
              <a16:creationId xmlns:a16="http://schemas.microsoft.com/office/drawing/2014/main" id="{84587C38-D4A6-445F-BA7E-A7B2489045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a:extLst>
            <a:ext uri="{FF2B5EF4-FFF2-40B4-BE49-F238E27FC236}">
              <a16:creationId xmlns:a16="http://schemas.microsoft.com/office/drawing/2014/main" id="{BA3BF0B6-DED2-4E1F-8883-31447FDE32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a:extLst>
            <a:ext uri="{FF2B5EF4-FFF2-40B4-BE49-F238E27FC236}">
              <a16:creationId xmlns:a16="http://schemas.microsoft.com/office/drawing/2014/main" id="{56427C2E-1B03-48D0-A3C1-47B1F1C18D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a:extLst>
            <a:ext uri="{FF2B5EF4-FFF2-40B4-BE49-F238E27FC236}">
              <a16:creationId xmlns:a16="http://schemas.microsoft.com/office/drawing/2014/main" id="{4D22FE71-DDEC-4518-B880-B3E3D7F730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a:extLst>
            <a:ext uri="{FF2B5EF4-FFF2-40B4-BE49-F238E27FC236}">
              <a16:creationId xmlns:a16="http://schemas.microsoft.com/office/drawing/2014/main" id="{CF9E4FA7-69A9-40CF-9BC3-A06A2842DE2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a:extLst>
            <a:ext uri="{FF2B5EF4-FFF2-40B4-BE49-F238E27FC236}">
              <a16:creationId xmlns:a16="http://schemas.microsoft.com/office/drawing/2014/main" id="{ECC10538-ABAC-4C5A-9CB6-2D87B124BA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a:extLst>
            <a:ext uri="{FF2B5EF4-FFF2-40B4-BE49-F238E27FC236}">
              <a16:creationId xmlns:a16="http://schemas.microsoft.com/office/drawing/2014/main" id="{0E29CA44-8DBB-4B9F-A7E9-D7D50EB86F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a:extLst>
            <a:ext uri="{FF2B5EF4-FFF2-40B4-BE49-F238E27FC236}">
              <a16:creationId xmlns:a16="http://schemas.microsoft.com/office/drawing/2014/main" id="{BE983ABA-567E-44C0-B8C5-98B093FA7D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a:extLst>
            <a:ext uri="{FF2B5EF4-FFF2-40B4-BE49-F238E27FC236}">
              <a16:creationId xmlns:a16="http://schemas.microsoft.com/office/drawing/2014/main" id="{A75CDD6A-91D7-4AA1-8B19-5B49C9D36A9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a:extLst>
            <a:ext uri="{FF2B5EF4-FFF2-40B4-BE49-F238E27FC236}">
              <a16:creationId xmlns:a16="http://schemas.microsoft.com/office/drawing/2014/main" id="{DDF7FA45-C05F-4047-B70D-2CDB8E4C2DA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3" name="テキスト ボックス 492">
          <a:extLst>
            <a:ext uri="{FF2B5EF4-FFF2-40B4-BE49-F238E27FC236}">
              <a16:creationId xmlns:a16="http://schemas.microsoft.com/office/drawing/2014/main" id="{2A480C3A-9D33-4660-A3ED-BA56508B2A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a:extLst>
            <a:ext uri="{FF2B5EF4-FFF2-40B4-BE49-F238E27FC236}">
              <a16:creationId xmlns:a16="http://schemas.microsoft.com/office/drawing/2014/main" id="{E78A5BBC-1180-4B4D-BC9A-7D209809404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95" name="テキスト ボックス 494">
          <a:extLst>
            <a:ext uri="{FF2B5EF4-FFF2-40B4-BE49-F238E27FC236}">
              <a16:creationId xmlns:a16="http://schemas.microsoft.com/office/drawing/2014/main" id="{23F2014D-44E6-478D-90BF-19735850B7B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a:extLst>
            <a:ext uri="{FF2B5EF4-FFF2-40B4-BE49-F238E27FC236}">
              <a16:creationId xmlns:a16="http://schemas.microsoft.com/office/drawing/2014/main" id="{A29BC3DD-982B-42A0-B867-A2D0784078A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a:extLst>
            <a:ext uri="{FF2B5EF4-FFF2-40B4-BE49-F238E27FC236}">
              <a16:creationId xmlns:a16="http://schemas.microsoft.com/office/drawing/2014/main" id="{71C18B65-1745-4CF2-862F-F13E885C2A2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a:extLst>
            <a:ext uri="{FF2B5EF4-FFF2-40B4-BE49-F238E27FC236}">
              <a16:creationId xmlns:a16="http://schemas.microsoft.com/office/drawing/2014/main" id="{AC8E498C-B892-4EFB-B7EC-2787BF60C2C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a:extLst>
            <a:ext uri="{FF2B5EF4-FFF2-40B4-BE49-F238E27FC236}">
              <a16:creationId xmlns:a16="http://schemas.microsoft.com/office/drawing/2014/main" id="{D6334FB9-D87B-4315-BF45-BA4DE95537F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a:extLst>
            <a:ext uri="{FF2B5EF4-FFF2-40B4-BE49-F238E27FC236}">
              <a16:creationId xmlns:a16="http://schemas.microsoft.com/office/drawing/2014/main" id="{21C42EFC-FD49-43F0-9B68-0AD4DD25DE4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a:extLst>
            <a:ext uri="{FF2B5EF4-FFF2-40B4-BE49-F238E27FC236}">
              <a16:creationId xmlns:a16="http://schemas.microsoft.com/office/drawing/2014/main" id="{CD50CF6A-02F8-4C91-8AED-6717E920D7E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a:extLst>
            <a:ext uri="{FF2B5EF4-FFF2-40B4-BE49-F238E27FC236}">
              <a16:creationId xmlns:a16="http://schemas.microsoft.com/office/drawing/2014/main" id="{16223319-5F72-47E5-AF6A-8FC9530AF15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a:extLst>
            <a:ext uri="{FF2B5EF4-FFF2-40B4-BE49-F238E27FC236}">
              <a16:creationId xmlns:a16="http://schemas.microsoft.com/office/drawing/2014/main" id="{6948B00E-E1F3-43C2-B795-4573E55A99A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a:extLst>
            <a:ext uri="{FF2B5EF4-FFF2-40B4-BE49-F238E27FC236}">
              <a16:creationId xmlns:a16="http://schemas.microsoft.com/office/drawing/2014/main" id="{2B6D99AE-2F34-4BE2-905B-FD176F3E21B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05" name="テキスト ボックス 504">
          <a:extLst>
            <a:ext uri="{FF2B5EF4-FFF2-40B4-BE49-F238E27FC236}">
              <a16:creationId xmlns:a16="http://schemas.microsoft.com/office/drawing/2014/main" id="{74757CC0-81BB-4B8F-9CC8-61097C08C15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a:extLst>
            <a:ext uri="{FF2B5EF4-FFF2-40B4-BE49-F238E27FC236}">
              <a16:creationId xmlns:a16="http://schemas.microsoft.com/office/drawing/2014/main" id="{AD74C139-9D98-496A-AD67-9F35ED035B0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a:extLst>
            <a:ext uri="{FF2B5EF4-FFF2-40B4-BE49-F238E27FC236}">
              <a16:creationId xmlns:a16="http://schemas.microsoft.com/office/drawing/2014/main" id="{4A2393E4-41E3-46AE-A152-B264608AD6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08" name="直線コネクタ 507">
          <a:extLst>
            <a:ext uri="{FF2B5EF4-FFF2-40B4-BE49-F238E27FC236}">
              <a16:creationId xmlns:a16="http://schemas.microsoft.com/office/drawing/2014/main" id="{C66A7CBF-68D0-4FEF-814C-A0C9EC150553}"/>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09" name="【消防施設】&#10;有形固定資産減価償却率最小値テキスト">
          <a:extLst>
            <a:ext uri="{FF2B5EF4-FFF2-40B4-BE49-F238E27FC236}">
              <a16:creationId xmlns:a16="http://schemas.microsoft.com/office/drawing/2014/main" id="{31536D56-6DB8-466C-860F-FB14D8151F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0" name="直線コネクタ 509">
          <a:extLst>
            <a:ext uri="{FF2B5EF4-FFF2-40B4-BE49-F238E27FC236}">
              <a16:creationId xmlns:a16="http://schemas.microsoft.com/office/drawing/2014/main" id="{FCD4BF64-A3A4-4931-8E4A-0102F61F308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11" name="【消防施設】&#10;有形固定資産減価償却率最大値テキスト">
          <a:extLst>
            <a:ext uri="{FF2B5EF4-FFF2-40B4-BE49-F238E27FC236}">
              <a16:creationId xmlns:a16="http://schemas.microsoft.com/office/drawing/2014/main" id="{99C83CD3-BBFA-43AF-A41D-5EF22BDA667B}"/>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12" name="直線コネクタ 511">
          <a:extLst>
            <a:ext uri="{FF2B5EF4-FFF2-40B4-BE49-F238E27FC236}">
              <a16:creationId xmlns:a16="http://schemas.microsoft.com/office/drawing/2014/main" id="{1D7ACA90-CF08-4AA6-9E41-95A850006116}"/>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13" name="【消防施設】&#10;有形固定資産減価償却率平均値テキスト">
          <a:extLst>
            <a:ext uri="{FF2B5EF4-FFF2-40B4-BE49-F238E27FC236}">
              <a16:creationId xmlns:a16="http://schemas.microsoft.com/office/drawing/2014/main" id="{9322DD5F-B73C-4F22-9ECB-460D98888514}"/>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14" name="フローチャート: 判断 513">
          <a:extLst>
            <a:ext uri="{FF2B5EF4-FFF2-40B4-BE49-F238E27FC236}">
              <a16:creationId xmlns:a16="http://schemas.microsoft.com/office/drawing/2014/main" id="{E9850FD9-64D4-4AFD-ADA6-37AA5D2B995F}"/>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15" name="フローチャート: 判断 514">
          <a:extLst>
            <a:ext uri="{FF2B5EF4-FFF2-40B4-BE49-F238E27FC236}">
              <a16:creationId xmlns:a16="http://schemas.microsoft.com/office/drawing/2014/main" id="{1C8CA876-01FF-4692-AE15-3D5CCFFA03B4}"/>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16" name="フローチャート: 判断 515">
          <a:extLst>
            <a:ext uri="{FF2B5EF4-FFF2-40B4-BE49-F238E27FC236}">
              <a16:creationId xmlns:a16="http://schemas.microsoft.com/office/drawing/2014/main" id="{975D7D69-F5A3-4733-B042-8C4C8D9CC8A1}"/>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17" name="フローチャート: 判断 516">
          <a:extLst>
            <a:ext uri="{FF2B5EF4-FFF2-40B4-BE49-F238E27FC236}">
              <a16:creationId xmlns:a16="http://schemas.microsoft.com/office/drawing/2014/main" id="{74B1167A-EDC2-4DB2-BCCC-62451679B995}"/>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18" name="フローチャート: 判断 517">
          <a:extLst>
            <a:ext uri="{FF2B5EF4-FFF2-40B4-BE49-F238E27FC236}">
              <a16:creationId xmlns:a16="http://schemas.microsoft.com/office/drawing/2014/main" id="{2DBBB22A-4CF6-4250-A6A7-F83ADCBD428B}"/>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28C31BCF-C035-4DA9-95C4-BE607F396EC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FF718E74-26E7-4599-94EE-12027F91858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445CDE0D-FD4C-422D-99EB-EF92357F29B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6DC3B556-223B-4779-9848-1FF31C840C4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F65DF180-B0FA-43FB-99EC-CB55BAEEF7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85</xdr:row>
      <xdr:rowOff>59145</xdr:rowOff>
    </xdr:from>
    <xdr:to>
      <xdr:col>67</xdr:col>
      <xdr:colOff>101600</xdr:colOff>
      <xdr:row>85</xdr:row>
      <xdr:rowOff>160745</xdr:rowOff>
    </xdr:to>
    <xdr:sp macro="" textlink="">
      <xdr:nvSpPr>
        <xdr:cNvPr id="524" name="楕円 523">
          <a:extLst>
            <a:ext uri="{FF2B5EF4-FFF2-40B4-BE49-F238E27FC236}">
              <a16:creationId xmlns:a16="http://schemas.microsoft.com/office/drawing/2014/main" id="{BAB932F2-B9FC-45A3-A005-DB0C48421BD4}"/>
            </a:ext>
          </a:extLst>
        </xdr:cNvPr>
        <xdr:cNvSpPr/>
      </xdr:nvSpPr>
      <xdr:spPr>
        <a:xfrm>
          <a:off x="12763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123389</xdr:rowOff>
    </xdr:from>
    <xdr:ext cx="405111" cy="259045"/>
    <xdr:sp macro="" textlink="">
      <xdr:nvSpPr>
        <xdr:cNvPr id="525" name="n_1aveValue【消防施設】&#10;有形固定資産減価償却率">
          <a:extLst>
            <a:ext uri="{FF2B5EF4-FFF2-40B4-BE49-F238E27FC236}">
              <a16:creationId xmlns:a16="http://schemas.microsoft.com/office/drawing/2014/main" id="{23490DF2-A9CF-43AF-B9F1-CFF5BF5D9C32}"/>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26" name="n_2aveValue【消防施設】&#10;有形固定資産減価償却率">
          <a:extLst>
            <a:ext uri="{FF2B5EF4-FFF2-40B4-BE49-F238E27FC236}">
              <a16:creationId xmlns:a16="http://schemas.microsoft.com/office/drawing/2014/main" id="{3CA2752C-CDF9-4BB7-9E75-436D083BFE4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27" name="n_3aveValue【消防施設】&#10;有形固定資産減価償却率">
          <a:extLst>
            <a:ext uri="{FF2B5EF4-FFF2-40B4-BE49-F238E27FC236}">
              <a16:creationId xmlns:a16="http://schemas.microsoft.com/office/drawing/2014/main" id="{EE6B304B-AE31-40A4-B913-A23B9BCB21C2}"/>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28" name="n_4aveValue【消防施設】&#10;有形固定資産減価償却率">
          <a:extLst>
            <a:ext uri="{FF2B5EF4-FFF2-40B4-BE49-F238E27FC236}">
              <a16:creationId xmlns:a16="http://schemas.microsoft.com/office/drawing/2014/main" id="{93110E9D-A879-43FE-BAC1-AEBF387356DF}"/>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151872</xdr:rowOff>
    </xdr:from>
    <xdr:ext cx="405111" cy="259045"/>
    <xdr:sp macro="" textlink="">
      <xdr:nvSpPr>
        <xdr:cNvPr id="529" name="n_4mainValue【消防施設】&#10;有形固定資産減価償却率">
          <a:extLst>
            <a:ext uri="{FF2B5EF4-FFF2-40B4-BE49-F238E27FC236}">
              <a16:creationId xmlns:a16="http://schemas.microsoft.com/office/drawing/2014/main" id="{11D98DAF-51B0-465A-BA23-D87E1D28CAFB}"/>
            </a:ext>
          </a:extLst>
        </xdr:cNvPr>
        <xdr:cNvSpPr txBox="1"/>
      </xdr:nvSpPr>
      <xdr:spPr>
        <a:xfrm>
          <a:off x="12611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D6E215FE-AB98-48D0-A047-5D5CBE8687D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7DC5373B-1F94-41CC-A0F2-427282D40B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33E07631-659A-4982-9D3E-959B1A4FB4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CB2E7610-5528-4696-BEAD-71726253D4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E00FBAB0-62DB-42E4-9CEB-7D0969F30E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E230E0C5-3E87-4E7D-A678-8635A92F16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662025AD-87C4-4DDB-B615-5EFA8429B1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6F57A14C-861D-4139-8749-9AFA7D5A24D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a:extLst>
            <a:ext uri="{FF2B5EF4-FFF2-40B4-BE49-F238E27FC236}">
              <a16:creationId xmlns:a16="http://schemas.microsoft.com/office/drawing/2014/main" id="{C76DD4DA-9EA9-4431-8891-5742522D37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a:extLst>
            <a:ext uri="{FF2B5EF4-FFF2-40B4-BE49-F238E27FC236}">
              <a16:creationId xmlns:a16="http://schemas.microsoft.com/office/drawing/2014/main" id="{FE7028AF-CF85-4992-A5A8-60C705017D0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0" name="直線コネクタ 539">
          <a:extLst>
            <a:ext uri="{FF2B5EF4-FFF2-40B4-BE49-F238E27FC236}">
              <a16:creationId xmlns:a16="http://schemas.microsoft.com/office/drawing/2014/main" id="{A175BFE6-6E4D-48E0-AC39-C394E1DFA45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BC486824-72BE-418B-A5AE-D906FA09F52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2" name="直線コネクタ 541">
          <a:extLst>
            <a:ext uri="{FF2B5EF4-FFF2-40B4-BE49-F238E27FC236}">
              <a16:creationId xmlns:a16="http://schemas.microsoft.com/office/drawing/2014/main" id="{B92B4A85-A0DF-49BB-82C3-56C4B13CC52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3" name="テキスト ボックス 542">
          <a:extLst>
            <a:ext uri="{FF2B5EF4-FFF2-40B4-BE49-F238E27FC236}">
              <a16:creationId xmlns:a16="http://schemas.microsoft.com/office/drawing/2014/main" id="{96A2A6B8-B8F1-4FE7-B36C-070361961DC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4" name="直線コネクタ 543">
          <a:extLst>
            <a:ext uri="{FF2B5EF4-FFF2-40B4-BE49-F238E27FC236}">
              <a16:creationId xmlns:a16="http://schemas.microsoft.com/office/drawing/2014/main" id="{38B6EFD9-BA0F-4036-9A64-C4DCC304BF9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5" name="テキスト ボックス 544">
          <a:extLst>
            <a:ext uri="{FF2B5EF4-FFF2-40B4-BE49-F238E27FC236}">
              <a16:creationId xmlns:a16="http://schemas.microsoft.com/office/drawing/2014/main" id="{7DA038BE-CEBF-4FC5-918B-57644F27345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6" name="直線コネクタ 545">
          <a:extLst>
            <a:ext uri="{FF2B5EF4-FFF2-40B4-BE49-F238E27FC236}">
              <a16:creationId xmlns:a16="http://schemas.microsoft.com/office/drawing/2014/main" id="{B93E7AD7-BBD0-40E5-B3C3-D875E4B4281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7" name="テキスト ボックス 546">
          <a:extLst>
            <a:ext uri="{FF2B5EF4-FFF2-40B4-BE49-F238E27FC236}">
              <a16:creationId xmlns:a16="http://schemas.microsoft.com/office/drawing/2014/main" id="{5A6938F3-D453-41E6-8313-EAFA4FEE152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8" name="直線コネクタ 547">
          <a:extLst>
            <a:ext uri="{FF2B5EF4-FFF2-40B4-BE49-F238E27FC236}">
              <a16:creationId xmlns:a16="http://schemas.microsoft.com/office/drawing/2014/main" id="{EF753EDE-A1B3-4175-A026-8EAE9C33FD0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9" name="テキスト ボックス 548">
          <a:extLst>
            <a:ext uri="{FF2B5EF4-FFF2-40B4-BE49-F238E27FC236}">
              <a16:creationId xmlns:a16="http://schemas.microsoft.com/office/drawing/2014/main" id="{B9AAC70E-B09E-4DC0-A5FA-4F5BE5B14B3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a:extLst>
            <a:ext uri="{FF2B5EF4-FFF2-40B4-BE49-F238E27FC236}">
              <a16:creationId xmlns:a16="http://schemas.microsoft.com/office/drawing/2014/main" id="{486C9DBC-0BD7-4460-A76F-11D715585F3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a:extLst>
            <a:ext uri="{FF2B5EF4-FFF2-40B4-BE49-F238E27FC236}">
              <a16:creationId xmlns:a16="http://schemas.microsoft.com/office/drawing/2014/main" id="{F8346D28-F279-4E45-8016-836BCCD546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a:extLst>
            <a:ext uri="{FF2B5EF4-FFF2-40B4-BE49-F238E27FC236}">
              <a16:creationId xmlns:a16="http://schemas.microsoft.com/office/drawing/2014/main" id="{CD69F43B-A08A-41B7-95E9-27C4D66CF7A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53" name="直線コネクタ 552">
          <a:extLst>
            <a:ext uri="{FF2B5EF4-FFF2-40B4-BE49-F238E27FC236}">
              <a16:creationId xmlns:a16="http://schemas.microsoft.com/office/drawing/2014/main" id="{A7D2F8F6-D181-4741-8071-912DD3832021}"/>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54" name="【消防施設】&#10;一人当たり面積最小値テキスト">
          <a:extLst>
            <a:ext uri="{FF2B5EF4-FFF2-40B4-BE49-F238E27FC236}">
              <a16:creationId xmlns:a16="http://schemas.microsoft.com/office/drawing/2014/main" id="{CD24313F-C733-424E-B076-A3D2F8D3CBFC}"/>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55" name="直線コネクタ 554">
          <a:extLst>
            <a:ext uri="{FF2B5EF4-FFF2-40B4-BE49-F238E27FC236}">
              <a16:creationId xmlns:a16="http://schemas.microsoft.com/office/drawing/2014/main" id="{D6C83E0C-89CA-4D24-BC2A-2C7B036D2013}"/>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56" name="【消防施設】&#10;一人当たり面積最大値テキスト">
          <a:extLst>
            <a:ext uri="{FF2B5EF4-FFF2-40B4-BE49-F238E27FC236}">
              <a16:creationId xmlns:a16="http://schemas.microsoft.com/office/drawing/2014/main" id="{FEFF59CE-CA59-4C28-9534-326E5719F307}"/>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57" name="直線コネクタ 556">
          <a:extLst>
            <a:ext uri="{FF2B5EF4-FFF2-40B4-BE49-F238E27FC236}">
              <a16:creationId xmlns:a16="http://schemas.microsoft.com/office/drawing/2014/main" id="{ECF84746-2BD4-40E7-9F49-97DFC55D73CF}"/>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558" name="【消防施設】&#10;一人当たり面積平均値テキスト">
          <a:extLst>
            <a:ext uri="{FF2B5EF4-FFF2-40B4-BE49-F238E27FC236}">
              <a16:creationId xmlns:a16="http://schemas.microsoft.com/office/drawing/2014/main" id="{37BECB9E-DEAE-400A-BFFE-2BE036342E5E}"/>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59" name="フローチャート: 判断 558">
          <a:extLst>
            <a:ext uri="{FF2B5EF4-FFF2-40B4-BE49-F238E27FC236}">
              <a16:creationId xmlns:a16="http://schemas.microsoft.com/office/drawing/2014/main" id="{DD09F1F6-8AF4-43E1-A6D7-BE053BDAD1A7}"/>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60" name="フローチャート: 判断 559">
          <a:extLst>
            <a:ext uri="{FF2B5EF4-FFF2-40B4-BE49-F238E27FC236}">
              <a16:creationId xmlns:a16="http://schemas.microsoft.com/office/drawing/2014/main" id="{7D93F81E-4C21-4953-B52B-706F2C336566}"/>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61" name="フローチャート: 判断 560">
          <a:extLst>
            <a:ext uri="{FF2B5EF4-FFF2-40B4-BE49-F238E27FC236}">
              <a16:creationId xmlns:a16="http://schemas.microsoft.com/office/drawing/2014/main" id="{2B4B02D8-7FDB-4D03-95AF-A797FA5D40D7}"/>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62" name="フローチャート: 判断 561">
          <a:extLst>
            <a:ext uri="{FF2B5EF4-FFF2-40B4-BE49-F238E27FC236}">
              <a16:creationId xmlns:a16="http://schemas.microsoft.com/office/drawing/2014/main" id="{43B7BBBF-34B3-48A0-8184-E9813127EEB5}"/>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63" name="フローチャート: 判断 562">
          <a:extLst>
            <a:ext uri="{FF2B5EF4-FFF2-40B4-BE49-F238E27FC236}">
              <a16:creationId xmlns:a16="http://schemas.microsoft.com/office/drawing/2014/main" id="{5D6CE1CB-9773-403A-AF34-D0495CABC3C7}"/>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C5D22C7-DE1F-4D5E-AAFE-5389FBFC383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3305A9E-BDCC-40B5-A565-DBEDF5C0D2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450E2A61-085E-4E33-B732-F05DF0D3621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2195C9A-A7EF-4C7B-B4AD-22FF60E2995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2364ECFF-B581-4D02-9F98-50053EE6D0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135128</xdr:rowOff>
    </xdr:from>
    <xdr:to>
      <xdr:col>98</xdr:col>
      <xdr:colOff>38100</xdr:colOff>
      <xdr:row>85</xdr:row>
      <xdr:rowOff>65278</xdr:rowOff>
    </xdr:to>
    <xdr:sp macro="" textlink="">
      <xdr:nvSpPr>
        <xdr:cNvPr id="569" name="楕円 568">
          <a:extLst>
            <a:ext uri="{FF2B5EF4-FFF2-40B4-BE49-F238E27FC236}">
              <a16:creationId xmlns:a16="http://schemas.microsoft.com/office/drawing/2014/main" id="{FE404EF0-61F2-4DD6-9869-2FFBE31E70C2}"/>
            </a:ext>
          </a:extLst>
        </xdr:cNvPr>
        <xdr:cNvSpPr/>
      </xdr:nvSpPr>
      <xdr:spPr>
        <a:xfrm>
          <a:off x="186055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123714</xdr:rowOff>
    </xdr:from>
    <xdr:ext cx="469744" cy="259045"/>
    <xdr:sp macro="" textlink="">
      <xdr:nvSpPr>
        <xdr:cNvPr id="570" name="n_1aveValue【消防施設】&#10;一人当たり面積">
          <a:extLst>
            <a:ext uri="{FF2B5EF4-FFF2-40B4-BE49-F238E27FC236}">
              <a16:creationId xmlns:a16="http://schemas.microsoft.com/office/drawing/2014/main" id="{29F7685C-1417-4623-8255-597831D8BC23}"/>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71" name="n_2aveValue【消防施設】&#10;一人当たり面積">
          <a:extLst>
            <a:ext uri="{FF2B5EF4-FFF2-40B4-BE49-F238E27FC236}">
              <a16:creationId xmlns:a16="http://schemas.microsoft.com/office/drawing/2014/main" id="{559FCF30-97B0-476C-9E7C-A08B2DE43E50}"/>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72" name="n_3aveValue【消防施設】&#10;一人当たり面積">
          <a:extLst>
            <a:ext uri="{FF2B5EF4-FFF2-40B4-BE49-F238E27FC236}">
              <a16:creationId xmlns:a16="http://schemas.microsoft.com/office/drawing/2014/main" id="{3C736D7A-6744-4E0F-B32D-52A7E30A7695}"/>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573" name="n_4aveValue【消防施設】&#10;一人当たり面積">
          <a:extLst>
            <a:ext uri="{FF2B5EF4-FFF2-40B4-BE49-F238E27FC236}">
              <a16:creationId xmlns:a16="http://schemas.microsoft.com/office/drawing/2014/main" id="{1692BECC-45EA-4428-B90D-02B50A2FA619}"/>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81805</xdr:rowOff>
    </xdr:from>
    <xdr:ext cx="469744" cy="259045"/>
    <xdr:sp macro="" textlink="">
      <xdr:nvSpPr>
        <xdr:cNvPr id="574" name="n_4mainValue【消防施設】&#10;一人当たり面積">
          <a:extLst>
            <a:ext uri="{FF2B5EF4-FFF2-40B4-BE49-F238E27FC236}">
              <a16:creationId xmlns:a16="http://schemas.microsoft.com/office/drawing/2014/main" id="{F0B8F136-11C4-431A-B6CA-6B453886BC35}"/>
            </a:ext>
          </a:extLst>
        </xdr:cNvPr>
        <xdr:cNvSpPr txBox="1"/>
      </xdr:nvSpPr>
      <xdr:spPr>
        <a:xfrm>
          <a:off x="18421427" y="1431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a:extLst>
            <a:ext uri="{FF2B5EF4-FFF2-40B4-BE49-F238E27FC236}">
              <a16:creationId xmlns:a16="http://schemas.microsoft.com/office/drawing/2014/main" id="{1E2CDC98-F70E-4E7B-BEEC-284D10147B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a:extLst>
            <a:ext uri="{FF2B5EF4-FFF2-40B4-BE49-F238E27FC236}">
              <a16:creationId xmlns:a16="http://schemas.microsoft.com/office/drawing/2014/main" id="{17BF9F48-0B42-44C9-927E-703ABE30EB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a:extLst>
            <a:ext uri="{FF2B5EF4-FFF2-40B4-BE49-F238E27FC236}">
              <a16:creationId xmlns:a16="http://schemas.microsoft.com/office/drawing/2014/main" id="{136DBA8D-FA4B-4BBA-A75F-DF20C474BA8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a:extLst>
            <a:ext uri="{FF2B5EF4-FFF2-40B4-BE49-F238E27FC236}">
              <a16:creationId xmlns:a16="http://schemas.microsoft.com/office/drawing/2014/main" id="{82CD2341-CD31-4215-8992-FE8D65FA084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a:extLst>
            <a:ext uri="{FF2B5EF4-FFF2-40B4-BE49-F238E27FC236}">
              <a16:creationId xmlns:a16="http://schemas.microsoft.com/office/drawing/2014/main" id="{EED93F58-1943-468F-8DDD-2A8D391344C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a:extLst>
            <a:ext uri="{FF2B5EF4-FFF2-40B4-BE49-F238E27FC236}">
              <a16:creationId xmlns:a16="http://schemas.microsoft.com/office/drawing/2014/main" id="{E9158B1D-4138-4AAD-995A-3591F1249C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a:extLst>
            <a:ext uri="{FF2B5EF4-FFF2-40B4-BE49-F238E27FC236}">
              <a16:creationId xmlns:a16="http://schemas.microsoft.com/office/drawing/2014/main" id="{CCFFD946-AE12-4631-8EC9-0C361AB734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a:extLst>
            <a:ext uri="{FF2B5EF4-FFF2-40B4-BE49-F238E27FC236}">
              <a16:creationId xmlns:a16="http://schemas.microsoft.com/office/drawing/2014/main" id="{1E299CDA-18F2-42CA-A21A-80CCC3DF18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a:extLst>
            <a:ext uri="{FF2B5EF4-FFF2-40B4-BE49-F238E27FC236}">
              <a16:creationId xmlns:a16="http://schemas.microsoft.com/office/drawing/2014/main" id="{278DBB7D-539E-4C0E-AF81-5CA81BFEC43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a:extLst>
            <a:ext uri="{FF2B5EF4-FFF2-40B4-BE49-F238E27FC236}">
              <a16:creationId xmlns:a16="http://schemas.microsoft.com/office/drawing/2014/main" id="{3DA800D6-E6FE-4334-8877-D3975CD5CFB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5" name="テキスト ボックス 584">
          <a:extLst>
            <a:ext uri="{FF2B5EF4-FFF2-40B4-BE49-F238E27FC236}">
              <a16:creationId xmlns:a16="http://schemas.microsoft.com/office/drawing/2014/main" id="{70EB4EC6-E627-42F4-A336-D17D1FAE44B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6" name="直線コネクタ 585">
          <a:extLst>
            <a:ext uri="{FF2B5EF4-FFF2-40B4-BE49-F238E27FC236}">
              <a16:creationId xmlns:a16="http://schemas.microsoft.com/office/drawing/2014/main" id="{895927EA-A982-4E5B-8F5D-BEE9D740C32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87" name="テキスト ボックス 586">
          <a:extLst>
            <a:ext uri="{FF2B5EF4-FFF2-40B4-BE49-F238E27FC236}">
              <a16:creationId xmlns:a16="http://schemas.microsoft.com/office/drawing/2014/main" id="{DF3F44E2-A94B-4334-B8BA-A12DEB96067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8" name="直線コネクタ 587">
          <a:extLst>
            <a:ext uri="{FF2B5EF4-FFF2-40B4-BE49-F238E27FC236}">
              <a16:creationId xmlns:a16="http://schemas.microsoft.com/office/drawing/2014/main" id="{3472BCDB-E6A5-40C1-BA26-2B0D0D373DD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9" name="テキスト ボックス 588">
          <a:extLst>
            <a:ext uri="{FF2B5EF4-FFF2-40B4-BE49-F238E27FC236}">
              <a16:creationId xmlns:a16="http://schemas.microsoft.com/office/drawing/2014/main" id="{BFE98C78-20A2-43D4-B229-A085F344EE3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0" name="直線コネクタ 589">
          <a:extLst>
            <a:ext uri="{FF2B5EF4-FFF2-40B4-BE49-F238E27FC236}">
              <a16:creationId xmlns:a16="http://schemas.microsoft.com/office/drawing/2014/main" id="{2BF2FD65-856C-456A-90D1-22E76DA1F28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1" name="テキスト ボックス 590">
          <a:extLst>
            <a:ext uri="{FF2B5EF4-FFF2-40B4-BE49-F238E27FC236}">
              <a16:creationId xmlns:a16="http://schemas.microsoft.com/office/drawing/2014/main" id="{26447D3C-329B-42E8-AAA0-5C40AE795FF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2" name="直線コネクタ 591">
          <a:extLst>
            <a:ext uri="{FF2B5EF4-FFF2-40B4-BE49-F238E27FC236}">
              <a16:creationId xmlns:a16="http://schemas.microsoft.com/office/drawing/2014/main" id="{2CAB4DEB-8BF7-4A69-97E1-4E0955C9A4E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3" name="テキスト ボックス 592">
          <a:extLst>
            <a:ext uri="{FF2B5EF4-FFF2-40B4-BE49-F238E27FC236}">
              <a16:creationId xmlns:a16="http://schemas.microsoft.com/office/drawing/2014/main" id="{1440990C-1AEE-4405-86FA-1F4BC9CDB0B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4" name="直線コネクタ 593">
          <a:extLst>
            <a:ext uri="{FF2B5EF4-FFF2-40B4-BE49-F238E27FC236}">
              <a16:creationId xmlns:a16="http://schemas.microsoft.com/office/drawing/2014/main" id="{A9C739A1-C39C-472A-B443-D469EC5EFB6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95" name="テキスト ボックス 594">
          <a:extLst>
            <a:ext uri="{FF2B5EF4-FFF2-40B4-BE49-F238E27FC236}">
              <a16:creationId xmlns:a16="http://schemas.microsoft.com/office/drawing/2014/main" id="{B148F3C8-A359-4454-BC9F-ADBDDCC8C10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a:extLst>
            <a:ext uri="{FF2B5EF4-FFF2-40B4-BE49-F238E27FC236}">
              <a16:creationId xmlns:a16="http://schemas.microsoft.com/office/drawing/2014/main" id="{04894B06-2625-476E-A7B3-694DFF4111E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庁舎】&#10;有形固定資産減価償却率グラフ枠">
          <a:extLst>
            <a:ext uri="{FF2B5EF4-FFF2-40B4-BE49-F238E27FC236}">
              <a16:creationId xmlns:a16="http://schemas.microsoft.com/office/drawing/2014/main" id="{3A225007-21C9-49F5-952B-CD145D7101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98" name="直線コネクタ 597">
          <a:extLst>
            <a:ext uri="{FF2B5EF4-FFF2-40B4-BE49-F238E27FC236}">
              <a16:creationId xmlns:a16="http://schemas.microsoft.com/office/drawing/2014/main" id="{FB016151-127C-4C32-A60F-EA2EFC991CA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99" name="【庁舎】&#10;有形固定資産減価償却率最小値テキスト">
          <a:extLst>
            <a:ext uri="{FF2B5EF4-FFF2-40B4-BE49-F238E27FC236}">
              <a16:creationId xmlns:a16="http://schemas.microsoft.com/office/drawing/2014/main" id="{76ACC83F-9993-46CC-8801-CC0EFDF11AC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00" name="直線コネクタ 599">
          <a:extLst>
            <a:ext uri="{FF2B5EF4-FFF2-40B4-BE49-F238E27FC236}">
              <a16:creationId xmlns:a16="http://schemas.microsoft.com/office/drawing/2014/main" id="{4D33CFBE-F308-4AD4-A964-9D8F040BA4F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01" name="【庁舎】&#10;有形固定資産減価償却率最大値テキスト">
          <a:extLst>
            <a:ext uri="{FF2B5EF4-FFF2-40B4-BE49-F238E27FC236}">
              <a16:creationId xmlns:a16="http://schemas.microsoft.com/office/drawing/2014/main" id="{D34C7C9D-FD16-45F7-8245-3B12B333A46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2" name="直線コネクタ 601">
          <a:extLst>
            <a:ext uri="{FF2B5EF4-FFF2-40B4-BE49-F238E27FC236}">
              <a16:creationId xmlns:a16="http://schemas.microsoft.com/office/drawing/2014/main" id="{2C99086F-E2B8-4FDD-B8DD-7A966FCCE22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03" name="【庁舎】&#10;有形固定資産減価償却率平均値テキスト">
          <a:extLst>
            <a:ext uri="{FF2B5EF4-FFF2-40B4-BE49-F238E27FC236}">
              <a16:creationId xmlns:a16="http://schemas.microsoft.com/office/drawing/2014/main" id="{382AD14D-12FA-47EB-B03F-6E628860BA62}"/>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04" name="フローチャート: 判断 603">
          <a:extLst>
            <a:ext uri="{FF2B5EF4-FFF2-40B4-BE49-F238E27FC236}">
              <a16:creationId xmlns:a16="http://schemas.microsoft.com/office/drawing/2014/main" id="{87FFBA25-058B-4603-8577-FEF773AE811A}"/>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05" name="フローチャート: 判断 604">
          <a:extLst>
            <a:ext uri="{FF2B5EF4-FFF2-40B4-BE49-F238E27FC236}">
              <a16:creationId xmlns:a16="http://schemas.microsoft.com/office/drawing/2014/main" id="{4135214A-1360-4791-AD01-C44B3D224F96}"/>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06" name="フローチャート: 判断 605">
          <a:extLst>
            <a:ext uri="{FF2B5EF4-FFF2-40B4-BE49-F238E27FC236}">
              <a16:creationId xmlns:a16="http://schemas.microsoft.com/office/drawing/2014/main" id="{4DDA86C0-38EF-4949-B261-4C88F3E8B3A1}"/>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07" name="フローチャート: 判断 606">
          <a:extLst>
            <a:ext uri="{FF2B5EF4-FFF2-40B4-BE49-F238E27FC236}">
              <a16:creationId xmlns:a16="http://schemas.microsoft.com/office/drawing/2014/main" id="{C2A1399F-94D5-44B2-8213-166DD1A76C27}"/>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08" name="フローチャート: 判断 607">
          <a:extLst>
            <a:ext uri="{FF2B5EF4-FFF2-40B4-BE49-F238E27FC236}">
              <a16:creationId xmlns:a16="http://schemas.microsoft.com/office/drawing/2014/main" id="{0451E97E-0DB5-4259-88A7-2D99023B80EF}"/>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52DE0FFF-30C6-46B1-B851-F2419F17F1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81A65F0F-F574-42F7-8941-56E70CC5A1E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7F6F438A-117A-4119-95FD-92DCA41EBB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2B728A89-8002-4654-95AF-49E84AC2DB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90CC1BC3-0550-4280-915E-74EEEF925A5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170180</xdr:rowOff>
    </xdr:from>
    <xdr:to>
      <xdr:col>85</xdr:col>
      <xdr:colOff>177800</xdr:colOff>
      <xdr:row>107</xdr:row>
      <xdr:rowOff>100330</xdr:rowOff>
    </xdr:to>
    <xdr:sp macro="" textlink="">
      <xdr:nvSpPr>
        <xdr:cNvPr id="614" name="楕円 613">
          <a:extLst>
            <a:ext uri="{FF2B5EF4-FFF2-40B4-BE49-F238E27FC236}">
              <a16:creationId xmlns:a16="http://schemas.microsoft.com/office/drawing/2014/main" id="{88776632-C71E-4A24-9560-86606E395BCF}"/>
            </a:ext>
          </a:extLst>
        </xdr:cNvPr>
        <xdr:cNvSpPr/>
      </xdr:nvSpPr>
      <xdr:spPr>
        <a:xfrm>
          <a:off x="16268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85107</xdr:rowOff>
    </xdr:from>
    <xdr:ext cx="405111" cy="259045"/>
    <xdr:sp macro="" textlink="">
      <xdr:nvSpPr>
        <xdr:cNvPr id="615" name="【庁舎】&#10;有形固定資産減価償却率該当値テキスト">
          <a:extLst>
            <a:ext uri="{FF2B5EF4-FFF2-40B4-BE49-F238E27FC236}">
              <a16:creationId xmlns:a16="http://schemas.microsoft.com/office/drawing/2014/main" id="{F52BCB78-194D-47F7-A8AA-E3C3580AC073}"/>
            </a:ext>
          </a:extLst>
        </xdr:cNvPr>
        <xdr:cNvSpPr txBox="1"/>
      </xdr:nvSpPr>
      <xdr:spPr>
        <a:xfrm>
          <a:off x="16357600" y="182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168911</xdr:rowOff>
    </xdr:from>
    <xdr:to>
      <xdr:col>81</xdr:col>
      <xdr:colOff>101600</xdr:colOff>
      <xdr:row>107</xdr:row>
      <xdr:rowOff>99061</xdr:rowOff>
    </xdr:to>
    <xdr:sp macro="" textlink="">
      <xdr:nvSpPr>
        <xdr:cNvPr id="616" name="楕円 615">
          <a:extLst>
            <a:ext uri="{FF2B5EF4-FFF2-40B4-BE49-F238E27FC236}">
              <a16:creationId xmlns:a16="http://schemas.microsoft.com/office/drawing/2014/main" id="{24BAE8BE-BACD-4E5D-9F01-AA7A72F046E7}"/>
            </a:ext>
          </a:extLst>
        </xdr:cNvPr>
        <xdr:cNvSpPr/>
      </xdr:nvSpPr>
      <xdr:spPr>
        <a:xfrm>
          <a:off x="154305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48261</xdr:rowOff>
    </xdr:from>
    <xdr:to>
      <xdr:col>85</xdr:col>
      <xdr:colOff>127000</xdr:colOff>
      <xdr:row>107</xdr:row>
      <xdr:rowOff>49530</xdr:rowOff>
    </xdr:to>
    <xdr:cxnSp macro="">
      <xdr:nvCxnSpPr>
        <xdr:cNvPr id="617" name="直線コネクタ 616">
          <a:extLst>
            <a:ext uri="{FF2B5EF4-FFF2-40B4-BE49-F238E27FC236}">
              <a16:creationId xmlns:a16="http://schemas.microsoft.com/office/drawing/2014/main" id="{60B64277-4768-473A-96CA-71EEBB9DBE43}"/>
            </a:ext>
          </a:extLst>
        </xdr:cNvPr>
        <xdr:cNvCxnSpPr/>
      </xdr:nvCxnSpPr>
      <xdr:spPr>
        <a:xfrm>
          <a:off x="15481300" y="183934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168911</xdr:rowOff>
    </xdr:from>
    <xdr:to>
      <xdr:col>76</xdr:col>
      <xdr:colOff>165100</xdr:colOff>
      <xdr:row>107</xdr:row>
      <xdr:rowOff>99061</xdr:rowOff>
    </xdr:to>
    <xdr:sp macro="" textlink="">
      <xdr:nvSpPr>
        <xdr:cNvPr id="618" name="楕円 617">
          <a:extLst>
            <a:ext uri="{FF2B5EF4-FFF2-40B4-BE49-F238E27FC236}">
              <a16:creationId xmlns:a16="http://schemas.microsoft.com/office/drawing/2014/main" id="{506396D3-27F1-4561-BB24-55E70F015BAC}"/>
            </a:ext>
          </a:extLst>
        </xdr:cNvPr>
        <xdr:cNvSpPr/>
      </xdr:nvSpPr>
      <xdr:spPr>
        <a:xfrm>
          <a:off x="145415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48261</xdr:rowOff>
    </xdr:from>
    <xdr:to>
      <xdr:col>81</xdr:col>
      <xdr:colOff>50800</xdr:colOff>
      <xdr:row>107</xdr:row>
      <xdr:rowOff>48261</xdr:rowOff>
    </xdr:to>
    <xdr:cxnSp macro="">
      <xdr:nvCxnSpPr>
        <xdr:cNvPr id="619" name="直線コネクタ 618">
          <a:extLst>
            <a:ext uri="{FF2B5EF4-FFF2-40B4-BE49-F238E27FC236}">
              <a16:creationId xmlns:a16="http://schemas.microsoft.com/office/drawing/2014/main" id="{B08C3291-0333-407B-A1AF-AAB56E0119BF}"/>
            </a:ext>
          </a:extLst>
        </xdr:cNvPr>
        <xdr:cNvCxnSpPr/>
      </xdr:nvCxnSpPr>
      <xdr:spPr>
        <a:xfrm>
          <a:off x="14592300" y="18393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86361</xdr:rowOff>
    </xdr:from>
    <xdr:to>
      <xdr:col>72</xdr:col>
      <xdr:colOff>38100</xdr:colOff>
      <xdr:row>107</xdr:row>
      <xdr:rowOff>16511</xdr:rowOff>
    </xdr:to>
    <xdr:sp macro="" textlink="">
      <xdr:nvSpPr>
        <xdr:cNvPr id="620" name="楕円 619">
          <a:extLst>
            <a:ext uri="{FF2B5EF4-FFF2-40B4-BE49-F238E27FC236}">
              <a16:creationId xmlns:a16="http://schemas.microsoft.com/office/drawing/2014/main" id="{AF312C09-B4B9-48C8-B494-ABA0370B5FC5}"/>
            </a:ext>
          </a:extLst>
        </xdr:cNvPr>
        <xdr:cNvSpPr/>
      </xdr:nvSpPr>
      <xdr:spPr>
        <a:xfrm>
          <a:off x="1365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137161</xdr:rowOff>
    </xdr:from>
    <xdr:to>
      <xdr:col>76</xdr:col>
      <xdr:colOff>114300</xdr:colOff>
      <xdr:row>107</xdr:row>
      <xdr:rowOff>48261</xdr:rowOff>
    </xdr:to>
    <xdr:cxnSp macro="">
      <xdr:nvCxnSpPr>
        <xdr:cNvPr id="621" name="直線コネクタ 620">
          <a:extLst>
            <a:ext uri="{FF2B5EF4-FFF2-40B4-BE49-F238E27FC236}">
              <a16:creationId xmlns:a16="http://schemas.microsoft.com/office/drawing/2014/main" id="{92C01B9D-E91F-48AE-9209-70755C4BDC6F}"/>
            </a:ext>
          </a:extLst>
        </xdr:cNvPr>
        <xdr:cNvCxnSpPr/>
      </xdr:nvCxnSpPr>
      <xdr:spPr>
        <a:xfrm>
          <a:off x="13703300" y="18310861"/>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114300</xdr:rowOff>
    </xdr:from>
    <xdr:to>
      <xdr:col>67</xdr:col>
      <xdr:colOff>101600</xdr:colOff>
      <xdr:row>107</xdr:row>
      <xdr:rowOff>44450</xdr:rowOff>
    </xdr:to>
    <xdr:sp macro="" textlink="">
      <xdr:nvSpPr>
        <xdr:cNvPr id="622" name="楕円 621">
          <a:extLst>
            <a:ext uri="{FF2B5EF4-FFF2-40B4-BE49-F238E27FC236}">
              <a16:creationId xmlns:a16="http://schemas.microsoft.com/office/drawing/2014/main" id="{280B329A-83CB-4DA7-A3E6-16048D4908B7}"/>
            </a:ext>
          </a:extLst>
        </xdr:cNvPr>
        <xdr:cNvSpPr/>
      </xdr:nvSpPr>
      <xdr:spPr>
        <a:xfrm>
          <a:off x="12763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137161</xdr:rowOff>
    </xdr:from>
    <xdr:to>
      <xdr:col>71</xdr:col>
      <xdr:colOff>177800</xdr:colOff>
      <xdr:row>106</xdr:row>
      <xdr:rowOff>165100</xdr:rowOff>
    </xdr:to>
    <xdr:cxnSp macro="">
      <xdr:nvCxnSpPr>
        <xdr:cNvPr id="623" name="直線コネクタ 622">
          <a:extLst>
            <a:ext uri="{FF2B5EF4-FFF2-40B4-BE49-F238E27FC236}">
              <a16:creationId xmlns:a16="http://schemas.microsoft.com/office/drawing/2014/main" id="{6F63D8A0-1B72-40C9-9EE4-8BA724E05ADF}"/>
            </a:ext>
          </a:extLst>
        </xdr:cNvPr>
        <xdr:cNvCxnSpPr/>
      </xdr:nvCxnSpPr>
      <xdr:spPr>
        <a:xfrm flipV="1">
          <a:off x="12814300" y="183108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24" name="n_1aveValue【庁舎】&#10;有形固定資産減価償却率">
          <a:extLst>
            <a:ext uri="{FF2B5EF4-FFF2-40B4-BE49-F238E27FC236}">
              <a16:creationId xmlns:a16="http://schemas.microsoft.com/office/drawing/2014/main" id="{2F335ACF-9186-4831-96EA-EC77D5C5CF21}"/>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25" name="n_2aveValue【庁舎】&#10;有形固定資産減価償却率">
          <a:extLst>
            <a:ext uri="{FF2B5EF4-FFF2-40B4-BE49-F238E27FC236}">
              <a16:creationId xmlns:a16="http://schemas.microsoft.com/office/drawing/2014/main" id="{91927B44-D75F-497C-9A0B-AAF47508A47C}"/>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26" name="n_3aveValue【庁舎】&#10;有形固定資産減価償却率">
          <a:extLst>
            <a:ext uri="{FF2B5EF4-FFF2-40B4-BE49-F238E27FC236}">
              <a16:creationId xmlns:a16="http://schemas.microsoft.com/office/drawing/2014/main" id="{F84978C5-A8C6-4119-806F-9D51CEB9D706}"/>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27" name="n_4aveValue【庁舎】&#10;有形固定資産減価償却率">
          <a:extLst>
            <a:ext uri="{FF2B5EF4-FFF2-40B4-BE49-F238E27FC236}">
              <a16:creationId xmlns:a16="http://schemas.microsoft.com/office/drawing/2014/main" id="{01AB05B9-4174-469A-A2C3-753526C89EB7}"/>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90188</xdr:rowOff>
    </xdr:from>
    <xdr:ext cx="405111" cy="259045"/>
    <xdr:sp macro="" textlink="">
      <xdr:nvSpPr>
        <xdr:cNvPr id="628" name="n_1mainValue【庁舎】&#10;有形固定資産減価償却率">
          <a:extLst>
            <a:ext uri="{FF2B5EF4-FFF2-40B4-BE49-F238E27FC236}">
              <a16:creationId xmlns:a16="http://schemas.microsoft.com/office/drawing/2014/main" id="{9785F48F-57CF-498B-A329-43856CF9B7DF}"/>
            </a:ext>
          </a:extLst>
        </xdr:cNvPr>
        <xdr:cNvSpPr txBox="1"/>
      </xdr:nvSpPr>
      <xdr:spPr>
        <a:xfrm>
          <a:off x="15266044" y="1843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90188</xdr:rowOff>
    </xdr:from>
    <xdr:ext cx="405111" cy="259045"/>
    <xdr:sp macro="" textlink="">
      <xdr:nvSpPr>
        <xdr:cNvPr id="629" name="n_2mainValue【庁舎】&#10;有形固定資産減価償却率">
          <a:extLst>
            <a:ext uri="{FF2B5EF4-FFF2-40B4-BE49-F238E27FC236}">
              <a16:creationId xmlns:a16="http://schemas.microsoft.com/office/drawing/2014/main" id="{9907860E-4BD9-4E65-83DE-1BE91E929DD7}"/>
            </a:ext>
          </a:extLst>
        </xdr:cNvPr>
        <xdr:cNvSpPr txBox="1"/>
      </xdr:nvSpPr>
      <xdr:spPr>
        <a:xfrm>
          <a:off x="14389744" y="1843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7638</xdr:rowOff>
    </xdr:from>
    <xdr:ext cx="405111" cy="259045"/>
    <xdr:sp macro="" textlink="">
      <xdr:nvSpPr>
        <xdr:cNvPr id="630" name="n_3mainValue【庁舎】&#10;有形固定資産減価償却率">
          <a:extLst>
            <a:ext uri="{FF2B5EF4-FFF2-40B4-BE49-F238E27FC236}">
              <a16:creationId xmlns:a16="http://schemas.microsoft.com/office/drawing/2014/main" id="{9ED03BF7-4EF1-4F6E-9436-4EC782C9DD95}"/>
            </a:ext>
          </a:extLst>
        </xdr:cNvPr>
        <xdr:cNvSpPr txBox="1"/>
      </xdr:nvSpPr>
      <xdr:spPr>
        <a:xfrm>
          <a:off x="135007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35577</xdr:rowOff>
    </xdr:from>
    <xdr:ext cx="405111" cy="259045"/>
    <xdr:sp macro="" textlink="">
      <xdr:nvSpPr>
        <xdr:cNvPr id="631" name="n_4mainValue【庁舎】&#10;有形固定資産減価償却率">
          <a:extLst>
            <a:ext uri="{FF2B5EF4-FFF2-40B4-BE49-F238E27FC236}">
              <a16:creationId xmlns:a16="http://schemas.microsoft.com/office/drawing/2014/main" id="{7ABA99B2-8EC4-4C08-A64A-EB7A1492BDE8}"/>
            </a:ext>
          </a:extLst>
        </xdr:cNvPr>
        <xdr:cNvSpPr txBox="1"/>
      </xdr:nvSpPr>
      <xdr:spPr>
        <a:xfrm>
          <a:off x="12611744"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a:extLst>
            <a:ext uri="{FF2B5EF4-FFF2-40B4-BE49-F238E27FC236}">
              <a16:creationId xmlns:a16="http://schemas.microsoft.com/office/drawing/2014/main" id="{6487F7FE-21A7-4688-A1CC-C8B60B95AB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a:extLst>
            <a:ext uri="{FF2B5EF4-FFF2-40B4-BE49-F238E27FC236}">
              <a16:creationId xmlns:a16="http://schemas.microsoft.com/office/drawing/2014/main" id="{9152B7ED-5091-4583-B027-B8CD34898B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a:extLst>
            <a:ext uri="{FF2B5EF4-FFF2-40B4-BE49-F238E27FC236}">
              <a16:creationId xmlns:a16="http://schemas.microsoft.com/office/drawing/2014/main" id="{A35E6536-2381-4BFE-843A-3B9FA58939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a:extLst>
            <a:ext uri="{FF2B5EF4-FFF2-40B4-BE49-F238E27FC236}">
              <a16:creationId xmlns:a16="http://schemas.microsoft.com/office/drawing/2014/main" id="{97E0A2EA-928A-49E2-B0C4-FA786E1E86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a:extLst>
            <a:ext uri="{FF2B5EF4-FFF2-40B4-BE49-F238E27FC236}">
              <a16:creationId xmlns:a16="http://schemas.microsoft.com/office/drawing/2014/main" id="{87569D5E-04D4-481B-9AE6-A16F1505E5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a:extLst>
            <a:ext uri="{FF2B5EF4-FFF2-40B4-BE49-F238E27FC236}">
              <a16:creationId xmlns:a16="http://schemas.microsoft.com/office/drawing/2014/main" id="{BB189CA0-87DC-4235-8713-672F8F44E6A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a:extLst>
            <a:ext uri="{FF2B5EF4-FFF2-40B4-BE49-F238E27FC236}">
              <a16:creationId xmlns:a16="http://schemas.microsoft.com/office/drawing/2014/main" id="{2147EB1C-B202-4A60-A3E1-7E26C244BC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a:extLst>
            <a:ext uri="{FF2B5EF4-FFF2-40B4-BE49-F238E27FC236}">
              <a16:creationId xmlns:a16="http://schemas.microsoft.com/office/drawing/2014/main" id="{DA0CC3DB-ED4F-4836-B8A1-371AB22F7B1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a:extLst>
            <a:ext uri="{FF2B5EF4-FFF2-40B4-BE49-F238E27FC236}">
              <a16:creationId xmlns:a16="http://schemas.microsoft.com/office/drawing/2014/main" id="{03CEDB14-E066-462C-B8F6-BBA52BA7EB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a:extLst>
            <a:ext uri="{FF2B5EF4-FFF2-40B4-BE49-F238E27FC236}">
              <a16:creationId xmlns:a16="http://schemas.microsoft.com/office/drawing/2014/main" id="{F01B1B37-8795-4D93-8404-71BBD0A2A9B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2" name="直線コネクタ 641">
          <a:extLst>
            <a:ext uri="{FF2B5EF4-FFF2-40B4-BE49-F238E27FC236}">
              <a16:creationId xmlns:a16="http://schemas.microsoft.com/office/drawing/2014/main" id="{60A7D3AF-5ACA-4156-A00C-C53192DADF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3" name="テキスト ボックス 642">
          <a:extLst>
            <a:ext uri="{FF2B5EF4-FFF2-40B4-BE49-F238E27FC236}">
              <a16:creationId xmlns:a16="http://schemas.microsoft.com/office/drawing/2014/main" id="{A2F6E208-2F41-44D0-A320-602ADF9061F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4" name="直線コネクタ 643">
          <a:extLst>
            <a:ext uri="{FF2B5EF4-FFF2-40B4-BE49-F238E27FC236}">
              <a16:creationId xmlns:a16="http://schemas.microsoft.com/office/drawing/2014/main" id="{07E6A05D-C124-40BF-8A86-C0483B6DB21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5" name="テキスト ボックス 644">
          <a:extLst>
            <a:ext uri="{FF2B5EF4-FFF2-40B4-BE49-F238E27FC236}">
              <a16:creationId xmlns:a16="http://schemas.microsoft.com/office/drawing/2014/main" id="{480F096A-1FE6-4C55-A3DD-5CDE4802CC1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a:extLst>
            <a:ext uri="{FF2B5EF4-FFF2-40B4-BE49-F238E27FC236}">
              <a16:creationId xmlns:a16="http://schemas.microsoft.com/office/drawing/2014/main" id="{7DC5B957-356B-489C-B8E1-671970C0648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a:extLst>
            <a:ext uri="{FF2B5EF4-FFF2-40B4-BE49-F238E27FC236}">
              <a16:creationId xmlns:a16="http://schemas.microsoft.com/office/drawing/2014/main" id="{2326C516-8AD3-43E0-A83B-8D5DD42DE1C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8" name="直線コネクタ 647">
          <a:extLst>
            <a:ext uri="{FF2B5EF4-FFF2-40B4-BE49-F238E27FC236}">
              <a16:creationId xmlns:a16="http://schemas.microsoft.com/office/drawing/2014/main" id="{11E9A904-0D28-4CED-898F-28C9AA23124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9" name="テキスト ボックス 648">
          <a:extLst>
            <a:ext uri="{FF2B5EF4-FFF2-40B4-BE49-F238E27FC236}">
              <a16:creationId xmlns:a16="http://schemas.microsoft.com/office/drawing/2014/main" id="{3B06C063-27C0-4BDD-A6A7-7D157889DFF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0" name="直線コネクタ 649">
          <a:extLst>
            <a:ext uri="{FF2B5EF4-FFF2-40B4-BE49-F238E27FC236}">
              <a16:creationId xmlns:a16="http://schemas.microsoft.com/office/drawing/2014/main" id="{C726E75A-434D-4DD7-9699-B44B933C300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1" name="テキスト ボックス 650">
          <a:extLst>
            <a:ext uri="{FF2B5EF4-FFF2-40B4-BE49-F238E27FC236}">
              <a16:creationId xmlns:a16="http://schemas.microsoft.com/office/drawing/2014/main" id="{DB9E88DB-4F9A-4907-BD5E-61797B3655E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a:extLst>
            <a:ext uri="{FF2B5EF4-FFF2-40B4-BE49-F238E27FC236}">
              <a16:creationId xmlns:a16="http://schemas.microsoft.com/office/drawing/2014/main" id="{CB8C46AC-8488-405B-BE8E-3ADF8EF4250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a:extLst>
            <a:ext uri="{FF2B5EF4-FFF2-40B4-BE49-F238E27FC236}">
              <a16:creationId xmlns:a16="http://schemas.microsoft.com/office/drawing/2014/main" id="{7BACE5DE-DCAC-4E64-88D0-A406436D61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a:extLst>
            <a:ext uri="{FF2B5EF4-FFF2-40B4-BE49-F238E27FC236}">
              <a16:creationId xmlns:a16="http://schemas.microsoft.com/office/drawing/2014/main" id="{EC0FF1DB-2CCF-4569-B299-82F8A9C2A8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55" name="直線コネクタ 654">
          <a:extLst>
            <a:ext uri="{FF2B5EF4-FFF2-40B4-BE49-F238E27FC236}">
              <a16:creationId xmlns:a16="http://schemas.microsoft.com/office/drawing/2014/main" id="{7685F65F-108C-45D9-BC9A-B96205F93A67}"/>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56" name="【庁舎】&#10;一人当たり面積最小値テキスト">
          <a:extLst>
            <a:ext uri="{FF2B5EF4-FFF2-40B4-BE49-F238E27FC236}">
              <a16:creationId xmlns:a16="http://schemas.microsoft.com/office/drawing/2014/main" id="{DAD52761-70A1-4303-B013-9C2F213D2AFB}"/>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57" name="直線コネクタ 656">
          <a:extLst>
            <a:ext uri="{FF2B5EF4-FFF2-40B4-BE49-F238E27FC236}">
              <a16:creationId xmlns:a16="http://schemas.microsoft.com/office/drawing/2014/main" id="{25544E29-71F0-45CF-A880-82DF40264B0B}"/>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58" name="【庁舎】&#10;一人当たり面積最大値テキスト">
          <a:extLst>
            <a:ext uri="{FF2B5EF4-FFF2-40B4-BE49-F238E27FC236}">
              <a16:creationId xmlns:a16="http://schemas.microsoft.com/office/drawing/2014/main" id="{01ECA25A-27D8-4107-8640-BAE06F04BFC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59" name="直線コネクタ 658">
          <a:extLst>
            <a:ext uri="{FF2B5EF4-FFF2-40B4-BE49-F238E27FC236}">
              <a16:creationId xmlns:a16="http://schemas.microsoft.com/office/drawing/2014/main" id="{DD9888BB-3E1B-4167-9813-1BE60825E96C}"/>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660" name="【庁舎】&#10;一人当たり面積平均値テキスト">
          <a:extLst>
            <a:ext uri="{FF2B5EF4-FFF2-40B4-BE49-F238E27FC236}">
              <a16:creationId xmlns:a16="http://schemas.microsoft.com/office/drawing/2014/main" id="{EA7D15C2-BD83-4C57-9797-DFE5550C2236}"/>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61" name="フローチャート: 判断 660">
          <a:extLst>
            <a:ext uri="{FF2B5EF4-FFF2-40B4-BE49-F238E27FC236}">
              <a16:creationId xmlns:a16="http://schemas.microsoft.com/office/drawing/2014/main" id="{136333C3-F821-4E18-A07F-CADA7999132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62" name="フローチャート: 判断 661">
          <a:extLst>
            <a:ext uri="{FF2B5EF4-FFF2-40B4-BE49-F238E27FC236}">
              <a16:creationId xmlns:a16="http://schemas.microsoft.com/office/drawing/2014/main" id="{637B946F-C210-4083-ACC9-396F7A1F722D}"/>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63" name="フローチャート: 判断 662">
          <a:extLst>
            <a:ext uri="{FF2B5EF4-FFF2-40B4-BE49-F238E27FC236}">
              <a16:creationId xmlns:a16="http://schemas.microsoft.com/office/drawing/2014/main" id="{272CD62A-42C3-42D5-8B7D-499B81A8DE1A}"/>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64" name="フローチャート: 判断 663">
          <a:extLst>
            <a:ext uri="{FF2B5EF4-FFF2-40B4-BE49-F238E27FC236}">
              <a16:creationId xmlns:a16="http://schemas.microsoft.com/office/drawing/2014/main" id="{B63C35BA-4161-41A3-874B-FBC42BE9FAA9}"/>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65" name="フローチャート: 判断 664">
          <a:extLst>
            <a:ext uri="{FF2B5EF4-FFF2-40B4-BE49-F238E27FC236}">
              <a16:creationId xmlns:a16="http://schemas.microsoft.com/office/drawing/2014/main" id="{E5B37162-6ECF-4D4C-8DEF-7F0BCFD0BC4D}"/>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BDC1B4ED-3B09-4B05-ABAB-6441EAD0851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CBE22D8D-0D1B-469C-9D0C-55C669B53B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AF8B6F09-75EB-4433-943E-C4F4BD87650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DEB3FE5A-D02E-454E-A344-06670421F77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3760750D-6B97-4817-AD15-B520A75D28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143129</xdr:rowOff>
    </xdr:from>
    <xdr:to>
      <xdr:col>116</xdr:col>
      <xdr:colOff>114300</xdr:colOff>
      <xdr:row>107</xdr:row>
      <xdr:rowOff>73279</xdr:rowOff>
    </xdr:to>
    <xdr:sp macro="" textlink="">
      <xdr:nvSpPr>
        <xdr:cNvPr id="671" name="楕円 670">
          <a:extLst>
            <a:ext uri="{FF2B5EF4-FFF2-40B4-BE49-F238E27FC236}">
              <a16:creationId xmlns:a16="http://schemas.microsoft.com/office/drawing/2014/main" id="{3A6EA2B2-FED1-4A85-BD97-8CFEB70B91C6}"/>
            </a:ext>
          </a:extLst>
        </xdr:cNvPr>
        <xdr:cNvSpPr/>
      </xdr:nvSpPr>
      <xdr:spPr>
        <a:xfrm>
          <a:off x="22110700" y="183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121556</xdr:rowOff>
    </xdr:from>
    <xdr:ext cx="469744" cy="259045"/>
    <xdr:sp macro="" textlink="">
      <xdr:nvSpPr>
        <xdr:cNvPr id="672" name="【庁舎】&#10;一人当たり面積該当値テキスト">
          <a:extLst>
            <a:ext uri="{FF2B5EF4-FFF2-40B4-BE49-F238E27FC236}">
              <a16:creationId xmlns:a16="http://schemas.microsoft.com/office/drawing/2014/main" id="{89B2C949-120C-46EC-8F21-2D5CCDC3A4BB}"/>
            </a:ext>
          </a:extLst>
        </xdr:cNvPr>
        <xdr:cNvSpPr txBox="1"/>
      </xdr:nvSpPr>
      <xdr:spPr>
        <a:xfrm>
          <a:off x="22199600" y="182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148462</xdr:rowOff>
    </xdr:from>
    <xdr:to>
      <xdr:col>112</xdr:col>
      <xdr:colOff>38100</xdr:colOff>
      <xdr:row>107</xdr:row>
      <xdr:rowOff>78612</xdr:rowOff>
    </xdr:to>
    <xdr:sp macro="" textlink="">
      <xdr:nvSpPr>
        <xdr:cNvPr id="673" name="楕円 672">
          <a:extLst>
            <a:ext uri="{FF2B5EF4-FFF2-40B4-BE49-F238E27FC236}">
              <a16:creationId xmlns:a16="http://schemas.microsoft.com/office/drawing/2014/main" id="{D8CE4AAE-42CE-484A-A28F-C99093C57FD1}"/>
            </a:ext>
          </a:extLst>
        </xdr:cNvPr>
        <xdr:cNvSpPr/>
      </xdr:nvSpPr>
      <xdr:spPr>
        <a:xfrm>
          <a:off x="21272500" y="183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22479</xdr:rowOff>
    </xdr:from>
    <xdr:to>
      <xdr:col>116</xdr:col>
      <xdr:colOff>63500</xdr:colOff>
      <xdr:row>107</xdr:row>
      <xdr:rowOff>27812</xdr:rowOff>
    </xdr:to>
    <xdr:cxnSp macro="">
      <xdr:nvCxnSpPr>
        <xdr:cNvPr id="674" name="直線コネクタ 673">
          <a:extLst>
            <a:ext uri="{FF2B5EF4-FFF2-40B4-BE49-F238E27FC236}">
              <a16:creationId xmlns:a16="http://schemas.microsoft.com/office/drawing/2014/main" id="{DF366072-2051-4776-A800-9BAA13353BAE}"/>
            </a:ext>
          </a:extLst>
        </xdr:cNvPr>
        <xdr:cNvCxnSpPr/>
      </xdr:nvCxnSpPr>
      <xdr:spPr>
        <a:xfrm flipV="1">
          <a:off x="21323300" y="18367629"/>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154560</xdr:rowOff>
    </xdr:from>
    <xdr:to>
      <xdr:col>107</xdr:col>
      <xdr:colOff>101600</xdr:colOff>
      <xdr:row>107</xdr:row>
      <xdr:rowOff>84710</xdr:rowOff>
    </xdr:to>
    <xdr:sp macro="" textlink="">
      <xdr:nvSpPr>
        <xdr:cNvPr id="675" name="楕円 674">
          <a:extLst>
            <a:ext uri="{FF2B5EF4-FFF2-40B4-BE49-F238E27FC236}">
              <a16:creationId xmlns:a16="http://schemas.microsoft.com/office/drawing/2014/main" id="{31F39045-EB3C-42B3-8F89-B3A8FF7959A5}"/>
            </a:ext>
          </a:extLst>
        </xdr:cNvPr>
        <xdr:cNvSpPr/>
      </xdr:nvSpPr>
      <xdr:spPr>
        <a:xfrm>
          <a:off x="20383500" y="183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27812</xdr:rowOff>
    </xdr:from>
    <xdr:to>
      <xdr:col>111</xdr:col>
      <xdr:colOff>177800</xdr:colOff>
      <xdr:row>107</xdr:row>
      <xdr:rowOff>33910</xdr:rowOff>
    </xdr:to>
    <xdr:cxnSp macro="">
      <xdr:nvCxnSpPr>
        <xdr:cNvPr id="676" name="直線コネクタ 675">
          <a:extLst>
            <a:ext uri="{FF2B5EF4-FFF2-40B4-BE49-F238E27FC236}">
              <a16:creationId xmlns:a16="http://schemas.microsoft.com/office/drawing/2014/main" id="{9DC02C9C-44D5-4BD5-9426-B6C857D69903}"/>
            </a:ext>
          </a:extLst>
        </xdr:cNvPr>
        <xdr:cNvCxnSpPr/>
      </xdr:nvCxnSpPr>
      <xdr:spPr>
        <a:xfrm flipV="1">
          <a:off x="20434300" y="18372962"/>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92838</xdr:rowOff>
    </xdr:from>
    <xdr:to>
      <xdr:col>102</xdr:col>
      <xdr:colOff>165100</xdr:colOff>
      <xdr:row>105</xdr:row>
      <xdr:rowOff>22988</xdr:rowOff>
    </xdr:to>
    <xdr:sp macro="" textlink="">
      <xdr:nvSpPr>
        <xdr:cNvPr id="677" name="楕円 676">
          <a:extLst>
            <a:ext uri="{FF2B5EF4-FFF2-40B4-BE49-F238E27FC236}">
              <a16:creationId xmlns:a16="http://schemas.microsoft.com/office/drawing/2014/main" id="{443E7068-05EA-4406-ACEA-52517647D47C}"/>
            </a:ext>
          </a:extLst>
        </xdr:cNvPr>
        <xdr:cNvSpPr/>
      </xdr:nvSpPr>
      <xdr:spPr>
        <a:xfrm>
          <a:off x="19494500" y="179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143638</xdr:rowOff>
    </xdr:from>
    <xdr:to>
      <xdr:col>107</xdr:col>
      <xdr:colOff>50800</xdr:colOff>
      <xdr:row>107</xdr:row>
      <xdr:rowOff>33910</xdr:rowOff>
    </xdr:to>
    <xdr:cxnSp macro="">
      <xdr:nvCxnSpPr>
        <xdr:cNvPr id="678" name="直線コネクタ 677">
          <a:extLst>
            <a:ext uri="{FF2B5EF4-FFF2-40B4-BE49-F238E27FC236}">
              <a16:creationId xmlns:a16="http://schemas.microsoft.com/office/drawing/2014/main" id="{16CA75E4-E78D-4F38-AB81-A1AFE97DF934}"/>
            </a:ext>
          </a:extLst>
        </xdr:cNvPr>
        <xdr:cNvCxnSpPr/>
      </xdr:nvCxnSpPr>
      <xdr:spPr>
        <a:xfrm>
          <a:off x="19545300" y="17974438"/>
          <a:ext cx="889000" cy="4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133223</xdr:rowOff>
    </xdr:from>
    <xdr:to>
      <xdr:col>98</xdr:col>
      <xdr:colOff>38100</xdr:colOff>
      <xdr:row>107</xdr:row>
      <xdr:rowOff>63373</xdr:rowOff>
    </xdr:to>
    <xdr:sp macro="" textlink="">
      <xdr:nvSpPr>
        <xdr:cNvPr id="679" name="楕円 678">
          <a:extLst>
            <a:ext uri="{FF2B5EF4-FFF2-40B4-BE49-F238E27FC236}">
              <a16:creationId xmlns:a16="http://schemas.microsoft.com/office/drawing/2014/main" id="{89F48440-8754-400C-BD0F-7DD24ED3D0E9}"/>
            </a:ext>
          </a:extLst>
        </xdr:cNvPr>
        <xdr:cNvSpPr/>
      </xdr:nvSpPr>
      <xdr:spPr>
        <a:xfrm>
          <a:off x="18605500" y="183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143638</xdr:rowOff>
    </xdr:from>
    <xdr:to>
      <xdr:col>102</xdr:col>
      <xdr:colOff>114300</xdr:colOff>
      <xdr:row>107</xdr:row>
      <xdr:rowOff>12573</xdr:rowOff>
    </xdr:to>
    <xdr:cxnSp macro="">
      <xdr:nvCxnSpPr>
        <xdr:cNvPr id="680" name="直線コネクタ 679">
          <a:extLst>
            <a:ext uri="{FF2B5EF4-FFF2-40B4-BE49-F238E27FC236}">
              <a16:creationId xmlns:a16="http://schemas.microsoft.com/office/drawing/2014/main" id="{367DA26C-AD9F-4500-B061-FEBD4E8B000C}"/>
            </a:ext>
          </a:extLst>
        </xdr:cNvPr>
        <xdr:cNvCxnSpPr/>
      </xdr:nvCxnSpPr>
      <xdr:spPr>
        <a:xfrm flipV="1">
          <a:off x="18656300" y="17974438"/>
          <a:ext cx="889000" cy="38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681" name="n_1aveValue【庁舎】&#10;一人当たり面積">
          <a:extLst>
            <a:ext uri="{FF2B5EF4-FFF2-40B4-BE49-F238E27FC236}">
              <a16:creationId xmlns:a16="http://schemas.microsoft.com/office/drawing/2014/main" id="{F2E778DC-295C-4A44-BF1B-5025F3C488F3}"/>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682" name="n_2aveValue【庁舎】&#10;一人当たり面積">
          <a:extLst>
            <a:ext uri="{FF2B5EF4-FFF2-40B4-BE49-F238E27FC236}">
              <a16:creationId xmlns:a16="http://schemas.microsoft.com/office/drawing/2014/main" id="{FA696692-0DB2-4358-AE75-C767D962638C}"/>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683" name="n_3aveValue【庁舎】&#10;一人当たり面積">
          <a:extLst>
            <a:ext uri="{FF2B5EF4-FFF2-40B4-BE49-F238E27FC236}">
              <a16:creationId xmlns:a16="http://schemas.microsoft.com/office/drawing/2014/main" id="{F47FA4A7-4962-434B-B8C7-DC8F3A117AEB}"/>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684" name="n_4aveValue【庁舎】&#10;一人当たり面積">
          <a:extLst>
            <a:ext uri="{FF2B5EF4-FFF2-40B4-BE49-F238E27FC236}">
              <a16:creationId xmlns:a16="http://schemas.microsoft.com/office/drawing/2014/main" id="{6073974A-D82B-4EAB-8A69-0E73F02F8A35}"/>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69739</xdr:rowOff>
    </xdr:from>
    <xdr:ext cx="469744" cy="259045"/>
    <xdr:sp macro="" textlink="">
      <xdr:nvSpPr>
        <xdr:cNvPr id="685" name="n_1mainValue【庁舎】&#10;一人当たり面積">
          <a:extLst>
            <a:ext uri="{FF2B5EF4-FFF2-40B4-BE49-F238E27FC236}">
              <a16:creationId xmlns:a16="http://schemas.microsoft.com/office/drawing/2014/main" id="{E3761A7B-25EF-4F8F-8C73-6ED68A5E8B54}"/>
            </a:ext>
          </a:extLst>
        </xdr:cNvPr>
        <xdr:cNvSpPr txBox="1"/>
      </xdr:nvSpPr>
      <xdr:spPr>
        <a:xfrm>
          <a:off x="21075727" y="18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75837</xdr:rowOff>
    </xdr:from>
    <xdr:ext cx="469744" cy="259045"/>
    <xdr:sp macro="" textlink="">
      <xdr:nvSpPr>
        <xdr:cNvPr id="686" name="n_2mainValue【庁舎】&#10;一人当たり面積">
          <a:extLst>
            <a:ext uri="{FF2B5EF4-FFF2-40B4-BE49-F238E27FC236}">
              <a16:creationId xmlns:a16="http://schemas.microsoft.com/office/drawing/2014/main" id="{8ADBDF36-5CC7-4406-A005-7A80EF6232A4}"/>
            </a:ext>
          </a:extLst>
        </xdr:cNvPr>
        <xdr:cNvSpPr txBox="1"/>
      </xdr:nvSpPr>
      <xdr:spPr>
        <a:xfrm>
          <a:off x="20199427" y="184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39515</xdr:rowOff>
    </xdr:from>
    <xdr:ext cx="469744" cy="259045"/>
    <xdr:sp macro="" textlink="">
      <xdr:nvSpPr>
        <xdr:cNvPr id="687" name="n_3mainValue【庁舎】&#10;一人当たり面積">
          <a:extLst>
            <a:ext uri="{FF2B5EF4-FFF2-40B4-BE49-F238E27FC236}">
              <a16:creationId xmlns:a16="http://schemas.microsoft.com/office/drawing/2014/main" id="{981D69CF-43CB-4923-A707-7FE9C320E798}"/>
            </a:ext>
          </a:extLst>
        </xdr:cNvPr>
        <xdr:cNvSpPr txBox="1"/>
      </xdr:nvSpPr>
      <xdr:spPr>
        <a:xfrm>
          <a:off x="19310427" y="176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54500</xdr:rowOff>
    </xdr:from>
    <xdr:ext cx="469744" cy="259045"/>
    <xdr:sp macro="" textlink="">
      <xdr:nvSpPr>
        <xdr:cNvPr id="688" name="n_4mainValue【庁舎】&#10;一人当たり面積">
          <a:extLst>
            <a:ext uri="{FF2B5EF4-FFF2-40B4-BE49-F238E27FC236}">
              <a16:creationId xmlns:a16="http://schemas.microsoft.com/office/drawing/2014/main" id="{6D40492C-6110-437A-BFAB-AC6BD256D097}"/>
            </a:ext>
          </a:extLst>
        </xdr:cNvPr>
        <xdr:cNvSpPr txBox="1"/>
      </xdr:nvSpPr>
      <xdr:spPr>
        <a:xfrm>
          <a:off x="18421427" y="1839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a:extLst>
            <a:ext uri="{FF2B5EF4-FFF2-40B4-BE49-F238E27FC236}">
              <a16:creationId xmlns:a16="http://schemas.microsoft.com/office/drawing/2014/main" id="{7B8940D2-AF30-4868-88F0-60901B86E96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a:extLst>
            <a:ext uri="{FF2B5EF4-FFF2-40B4-BE49-F238E27FC236}">
              <a16:creationId xmlns:a16="http://schemas.microsoft.com/office/drawing/2014/main" id="{3CEDD8A5-D0F3-4715-912D-678C61B020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a:extLst>
            <a:ext uri="{FF2B5EF4-FFF2-40B4-BE49-F238E27FC236}">
              <a16:creationId xmlns:a16="http://schemas.microsoft.com/office/drawing/2014/main" id="{2A4AC93F-1FBB-4CAC-941C-5A5110C19B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類似団体と比較して特に有償固定資産減価償却率が高くなっている施設は庁舎と体育館である。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年度に建設され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年が経過、体育館については昭和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年度建設され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年が経過。今後は、財政状況を考慮し公共施設等総合管理計画に基づき建替、耐震化等の老朽化対策に取り組んでいく。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N25" workbookViewId="0">
      <selection activeCell="CQ34" sqref="CQ34:DE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2315381</v>
      </c>
      <c r="BO4" s="431"/>
      <c r="BP4" s="431"/>
      <c r="BQ4" s="431"/>
      <c r="BR4" s="431"/>
      <c r="BS4" s="431"/>
      <c r="BT4" s="431"/>
      <c r="BU4" s="432"/>
      <c r="BV4" s="430">
        <v>2637137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1.3</v>
      </c>
      <c r="CU4" s="437"/>
      <c r="CV4" s="437"/>
      <c r="CW4" s="437"/>
      <c r="CX4" s="437"/>
      <c r="CY4" s="437"/>
      <c r="CZ4" s="437"/>
      <c r="DA4" s="438"/>
      <c r="DB4" s="436">
        <v>1.6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2295967</v>
      </c>
      <c r="BO5" s="468"/>
      <c r="BP5" s="468"/>
      <c r="BQ5" s="468"/>
      <c r="BR5" s="468"/>
      <c r="BS5" s="468"/>
      <c r="BT5" s="468"/>
      <c r="BU5" s="469"/>
      <c r="BV5" s="467">
        <v>2599830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81.099999999999994</v>
      </c>
      <c r="CU5" s="465"/>
      <c r="CV5" s="465"/>
      <c r="CW5" s="465"/>
      <c r="CX5" s="465"/>
      <c r="CY5" s="465"/>
      <c r="CZ5" s="465"/>
      <c r="DA5" s="466"/>
      <c r="DB5" s="464">
        <v>83.6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19414</v>
      </c>
      <c r="BO6" s="468"/>
      <c r="BP6" s="468"/>
      <c r="BQ6" s="468"/>
      <c r="BR6" s="468"/>
      <c r="BS6" s="468"/>
      <c r="BT6" s="468"/>
      <c r="BU6" s="469"/>
      <c r="BV6" s="467">
        <v>37307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83.2</v>
      </c>
      <c r="CU6" s="505"/>
      <c r="CV6" s="505"/>
      <c r="CW6" s="505"/>
      <c r="CX6" s="505"/>
      <c r="CY6" s="505"/>
      <c r="CZ6" s="505"/>
      <c r="DA6" s="506"/>
      <c r="DB6" s="504">
        <v>86.6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0</v>
      </c>
      <c r="BO7" s="468"/>
      <c r="BP7" s="468"/>
      <c r="BQ7" s="468"/>
      <c r="BR7" s="468"/>
      <c r="BS7" s="468"/>
      <c r="BT7" s="468"/>
      <c r="BU7" s="469"/>
      <c r="BV7" s="467">
        <v>13660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1469113</v>
      </c>
      <c r="CU7" s="468"/>
      <c r="CV7" s="468"/>
      <c r="CW7" s="468"/>
      <c r="CX7" s="468"/>
      <c r="CY7" s="468"/>
      <c r="CZ7" s="468"/>
      <c r="DA7" s="469"/>
      <c r="DB7" s="467">
        <v>1501658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19414</v>
      </c>
      <c r="BO8" s="468"/>
      <c r="BP8" s="468"/>
      <c r="BQ8" s="468"/>
      <c r="BR8" s="468"/>
      <c r="BS8" s="468"/>
      <c r="BT8" s="468"/>
      <c r="BU8" s="469"/>
      <c r="BV8" s="467">
        <v>23647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0.11</v>
      </c>
      <c r="CU8" s="508"/>
      <c r="CV8" s="508"/>
      <c r="CW8" s="508"/>
      <c r="CX8" s="508"/>
      <c r="CY8" s="508"/>
      <c r="CZ8" s="508"/>
      <c r="DA8" s="509"/>
      <c r="DB8" s="507">
        <v>0.1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1217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-4233</v>
      </c>
      <c r="BO9" s="468"/>
      <c r="BP9" s="468"/>
      <c r="BQ9" s="468"/>
      <c r="BR9" s="468"/>
      <c r="BS9" s="468"/>
      <c r="BT9" s="468"/>
      <c r="BU9" s="469"/>
      <c r="BV9" s="467">
        <v>5924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12.5</v>
      </c>
      <c r="CU9" s="465"/>
      <c r="CV9" s="465"/>
      <c r="CW9" s="465"/>
      <c r="CX9" s="465"/>
      <c r="CY9" s="465"/>
      <c r="CZ9" s="465"/>
      <c r="DA9" s="466"/>
      <c r="DB9" s="464">
        <v>11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1369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6974</v>
      </c>
      <c r="BO10" s="468"/>
      <c r="BP10" s="468"/>
      <c r="BQ10" s="468"/>
      <c r="BR10" s="468"/>
      <c r="BS10" s="468"/>
      <c r="BT10" s="468"/>
      <c r="BU10" s="469"/>
      <c r="BV10" s="467">
        <v>108836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1152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90928</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1143</v>
      </c>
      <c r="S13" s="552"/>
      <c r="T13" s="552"/>
      <c r="U13" s="552"/>
      <c r="V13" s="553"/>
      <c r="W13" s="483" t="s">
        <v>139</v>
      </c>
      <c r="X13" s="484"/>
      <c r="Y13" s="484"/>
      <c r="Z13" s="484"/>
      <c r="AA13" s="484"/>
      <c r="AB13" s="474"/>
      <c r="AC13" s="518">
        <v>206</v>
      </c>
      <c r="AD13" s="519"/>
      <c r="AE13" s="519"/>
      <c r="AF13" s="519"/>
      <c r="AG13" s="561"/>
      <c r="AH13" s="518">
        <v>219</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2741</v>
      </c>
      <c r="BO13" s="468"/>
      <c r="BP13" s="468"/>
      <c r="BQ13" s="468"/>
      <c r="BR13" s="468"/>
      <c r="BS13" s="468"/>
      <c r="BT13" s="468"/>
      <c r="BU13" s="469"/>
      <c r="BV13" s="467">
        <v>23832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6.7</v>
      </c>
      <c r="CU13" s="465"/>
      <c r="CV13" s="465"/>
      <c r="CW13" s="465"/>
      <c r="CX13" s="465"/>
      <c r="CY13" s="465"/>
      <c r="CZ13" s="465"/>
      <c r="DA13" s="466"/>
      <c r="DB13" s="464">
        <v>6.3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1173</v>
      </c>
      <c r="S14" s="552"/>
      <c r="T14" s="552"/>
      <c r="U14" s="552"/>
      <c r="V14" s="553"/>
      <c r="W14" s="457"/>
      <c r="X14" s="458"/>
      <c r="Y14" s="458"/>
      <c r="Z14" s="458"/>
      <c r="AA14" s="458"/>
      <c r="AB14" s="447"/>
      <c r="AC14" s="554">
        <v>32.700000000000003</v>
      </c>
      <c r="AD14" s="555"/>
      <c r="AE14" s="555"/>
      <c r="AF14" s="555"/>
      <c r="AG14" s="556"/>
      <c r="AH14" s="554">
        <v>34.1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146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1168</v>
      </c>
      <c r="S15" s="552"/>
      <c r="T15" s="552"/>
      <c r="U15" s="552"/>
      <c r="V15" s="553"/>
      <c r="W15" s="483" t="s">
        <v>148</v>
      </c>
      <c r="X15" s="484"/>
      <c r="Y15" s="484"/>
      <c r="Z15" s="484"/>
      <c r="AA15" s="484"/>
      <c r="AB15" s="474"/>
      <c r="AC15" s="518">
        <v>78</v>
      </c>
      <c r="AD15" s="519"/>
      <c r="AE15" s="519"/>
      <c r="AF15" s="519"/>
      <c r="AG15" s="561"/>
      <c r="AH15" s="518">
        <v>79</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157990</v>
      </c>
      <c r="BO15" s="431"/>
      <c r="BP15" s="431"/>
      <c r="BQ15" s="431"/>
      <c r="BR15" s="431"/>
      <c r="BS15" s="431"/>
      <c r="BT15" s="431"/>
      <c r="BU15" s="432"/>
      <c r="BV15" s="430">
        <v>154408</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12.4</v>
      </c>
      <c r="AD16" s="555"/>
      <c r="AE16" s="555"/>
      <c r="AF16" s="555"/>
      <c r="AG16" s="556"/>
      <c r="AH16" s="554">
        <v>12.3</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1400987</v>
      </c>
      <c r="BO16" s="468"/>
      <c r="BP16" s="468"/>
      <c r="BQ16" s="468"/>
      <c r="BR16" s="468"/>
      <c r="BS16" s="468"/>
      <c r="BT16" s="468"/>
      <c r="BU16" s="469"/>
      <c r="BV16" s="467">
        <v>1417635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346</v>
      </c>
      <c r="AD17" s="519"/>
      <c r="AE17" s="519"/>
      <c r="AF17" s="519"/>
      <c r="AG17" s="561"/>
      <c r="AH17" s="518">
        <v>344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190066</v>
      </c>
      <c r="BO17" s="468"/>
      <c r="BP17" s="468"/>
      <c r="BQ17" s="468"/>
      <c r="BR17" s="468"/>
      <c r="BS17" s="468"/>
      <c r="BT17" s="468"/>
      <c r="BU17" s="469"/>
      <c r="BV17" s="467">
        <v>186965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279.52</v>
      </c>
      <c r="M18" s="583"/>
      <c r="N18" s="583"/>
      <c r="O18" s="583"/>
      <c r="P18" s="583"/>
      <c r="Q18" s="583"/>
      <c r="R18" s="584"/>
      <c r="S18" s="584"/>
      <c r="T18" s="584"/>
      <c r="U18" s="584"/>
      <c r="V18" s="585"/>
      <c r="W18" s="485"/>
      <c r="X18" s="486"/>
      <c r="Y18" s="486"/>
      <c r="Z18" s="486"/>
      <c r="AA18" s="486"/>
      <c r="AB18" s="477"/>
      <c r="AC18" s="586">
        <v>54.9</v>
      </c>
      <c r="AD18" s="587"/>
      <c r="AE18" s="587"/>
      <c r="AF18" s="587"/>
      <c r="AG18" s="588"/>
      <c r="AH18" s="586">
        <v>53.6</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1202130</v>
      </c>
      <c r="BO18" s="468"/>
      <c r="BP18" s="468"/>
      <c r="BQ18" s="468"/>
      <c r="BR18" s="468"/>
      <c r="BS18" s="468"/>
      <c r="BT18" s="468"/>
      <c r="BU18" s="469"/>
      <c r="BV18" s="467">
        <v>1267044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1732118</v>
      </c>
      <c r="BO19" s="468"/>
      <c r="BP19" s="468"/>
      <c r="BQ19" s="468"/>
      <c r="BR19" s="468"/>
      <c r="BS19" s="468"/>
      <c r="BT19" s="468"/>
      <c r="BU19" s="469"/>
      <c r="BV19" s="467">
        <v>1957238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537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2066046</v>
      </c>
      <c r="BO23" s="468"/>
      <c r="BP23" s="468"/>
      <c r="BQ23" s="468"/>
      <c r="BR23" s="468"/>
      <c r="BS23" s="468"/>
      <c r="BT23" s="468"/>
      <c r="BU23" s="469"/>
      <c r="BV23" s="467">
        <v>2081445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7140</v>
      </c>
      <c r="R24" s="519"/>
      <c r="S24" s="519"/>
      <c r="T24" s="519"/>
      <c r="U24" s="519"/>
      <c r="V24" s="561"/>
      <c r="W24" s="620"/>
      <c r="X24" s="608"/>
      <c r="Y24" s="609"/>
      <c r="Z24" s="517" t="s">
        <v>172</v>
      </c>
      <c r="AA24" s="497"/>
      <c r="AB24" s="497"/>
      <c r="AC24" s="497"/>
      <c r="AD24" s="497"/>
      <c r="AE24" s="497"/>
      <c r="AF24" s="497"/>
      <c r="AG24" s="498"/>
      <c r="AH24" s="518">
        <v>40</v>
      </c>
      <c r="AI24" s="519"/>
      <c r="AJ24" s="519"/>
      <c r="AK24" s="519"/>
      <c r="AL24" s="561"/>
      <c r="AM24" s="518">
        <v>119960</v>
      </c>
      <c r="AN24" s="519"/>
      <c r="AO24" s="519"/>
      <c r="AP24" s="519"/>
      <c r="AQ24" s="519"/>
      <c r="AR24" s="561"/>
      <c r="AS24" s="518">
        <v>2999</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1965814</v>
      </c>
      <c r="BO24" s="468"/>
      <c r="BP24" s="468"/>
      <c r="BQ24" s="468"/>
      <c r="BR24" s="468"/>
      <c r="BS24" s="468"/>
      <c r="BT24" s="468"/>
      <c r="BU24" s="469"/>
      <c r="BV24" s="467">
        <v>1952753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6120</v>
      </c>
      <c r="R25" s="519"/>
      <c r="S25" s="519"/>
      <c r="T25" s="519"/>
      <c r="U25" s="519"/>
      <c r="V25" s="561"/>
      <c r="W25" s="620"/>
      <c r="X25" s="608"/>
      <c r="Y25" s="609"/>
      <c r="Z25" s="517" t="s">
        <v>175</v>
      </c>
      <c r="AA25" s="497"/>
      <c r="AB25" s="497"/>
      <c r="AC25" s="497"/>
      <c r="AD25" s="497"/>
      <c r="AE25" s="497"/>
      <c r="AF25" s="497"/>
      <c r="AG25" s="498"/>
      <c r="AH25" s="518" t="s">
        <v>128</v>
      </c>
      <c r="AI25" s="519"/>
      <c r="AJ25" s="519"/>
      <c r="AK25" s="519"/>
      <c r="AL25" s="561"/>
      <c r="AM25" s="518" t="s">
        <v>128</v>
      </c>
      <c r="AN25" s="519"/>
      <c r="AO25" s="519"/>
      <c r="AP25" s="519"/>
      <c r="AQ25" s="519"/>
      <c r="AR25" s="561"/>
      <c r="AS25" s="518" t="s">
        <v>146</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22786</v>
      </c>
      <c r="BO25" s="431"/>
      <c r="BP25" s="431"/>
      <c r="BQ25" s="431"/>
      <c r="BR25" s="431"/>
      <c r="BS25" s="431"/>
      <c r="BT25" s="431"/>
      <c r="BU25" s="432"/>
      <c r="BV25" s="430">
        <v>3916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5640</v>
      </c>
      <c r="R26" s="519"/>
      <c r="S26" s="519"/>
      <c r="T26" s="519"/>
      <c r="U26" s="519"/>
      <c r="V26" s="561"/>
      <c r="W26" s="620"/>
      <c r="X26" s="608"/>
      <c r="Y26" s="609"/>
      <c r="Z26" s="517" t="s">
        <v>178</v>
      </c>
      <c r="AA26" s="630"/>
      <c r="AB26" s="630"/>
      <c r="AC26" s="630"/>
      <c r="AD26" s="630"/>
      <c r="AE26" s="630"/>
      <c r="AF26" s="630"/>
      <c r="AG26" s="631"/>
      <c r="AH26" s="518">
        <v>1</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146</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2350</v>
      </c>
      <c r="R27" s="519"/>
      <c r="S27" s="519"/>
      <c r="T27" s="519"/>
      <c r="U27" s="519"/>
      <c r="V27" s="561"/>
      <c r="W27" s="620"/>
      <c r="X27" s="608"/>
      <c r="Y27" s="609"/>
      <c r="Z27" s="517" t="s">
        <v>182</v>
      </c>
      <c r="AA27" s="497"/>
      <c r="AB27" s="497"/>
      <c r="AC27" s="497"/>
      <c r="AD27" s="497"/>
      <c r="AE27" s="497"/>
      <c r="AF27" s="497"/>
      <c r="AG27" s="498"/>
      <c r="AH27" s="518" t="s">
        <v>146</v>
      </c>
      <c r="AI27" s="519"/>
      <c r="AJ27" s="519"/>
      <c r="AK27" s="519"/>
      <c r="AL27" s="561"/>
      <c r="AM27" s="518" t="s">
        <v>128</v>
      </c>
      <c r="AN27" s="519"/>
      <c r="AO27" s="519"/>
      <c r="AP27" s="519"/>
      <c r="AQ27" s="519"/>
      <c r="AR27" s="561"/>
      <c r="AS27" s="518" t="s">
        <v>146</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75158</v>
      </c>
      <c r="BO27" s="644"/>
      <c r="BP27" s="644"/>
      <c r="BQ27" s="644"/>
      <c r="BR27" s="644"/>
      <c r="BS27" s="644"/>
      <c r="BT27" s="644"/>
      <c r="BU27" s="645"/>
      <c r="BV27" s="643">
        <v>75153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2000</v>
      </c>
      <c r="R28" s="519"/>
      <c r="S28" s="519"/>
      <c r="T28" s="519"/>
      <c r="U28" s="519"/>
      <c r="V28" s="561"/>
      <c r="W28" s="620"/>
      <c r="X28" s="608"/>
      <c r="Y28" s="609"/>
      <c r="Z28" s="517" t="s">
        <v>185</v>
      </c>
      <c r="AA28" s="497"/>
      <c r="AB28" s="497"/>
      <c r="AC28" s="497"/>
      <c r="AD28" s="497"/>
      <c r="AE28" s="497"/>
      <c r="AF28" s="497"/>
      <c r="AG28" s="498"/>
      <c r="AH28" s="518" t="s">
        <v>146</v>
      </c>
      <c r="AI28" s="519"/>
      <c r="AJ28" s="519"/>
      <c r="AK28" s="519"/>
      <c r="AL28" s="561"/>
      <c r="AM28" s="518" t="s">
        <v>146</v>
      </c>
      <c r="AN28" s="519"/>
      <c r="AO28" s="519"/>
      <c r="AP28" s="519"/>
      <c r="AQ28" s="519"/>
      <c r="AR28" s="561"/>
      <c r="AS28" s="518" t="s">
        <v>186</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1069984</v>
      </c>
      <c r="BO28" s="431"/>
      <c r="BP28" s="431"/>
      <c r="BQ28" s="431"/>
      <c r="BR28" s="431"/>
      <c r="BS28" s="431"/>
      <c r="BT28" s="431"/>
      <c r="BU28" s="432"/>
      <c r="BV28" s="430">
        <v>1063010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6</v>
      </c>
      <c r="M29" s="519"/>
      <c r="N29" s="519"/>
      <c r="O29" s="519"/>
      <c r="P29" s="561"/>
      <c r="Q29" s="518">
        <v>1700</v>
      </c>
      <c r="R29" s="519"/>
      <c r="S29" s="519"/>
      <c r="T29" s="519"/>
      <c r="U29" s="519"/>
      <c r="V29" s="561"/>
      <c r="W29" s="621"/>
      <c r="X29" s="622"/>
      <c r="Y29" s="623"/>
      <c r="Z29" s="517" t="s">
        <v>189</v>
      </c>
      <c r="AA29" s="497"/>
      <c r="AB29" s="497"/>
      <c r="AC29" s="497"/>
      <c r="AD29" s="497"/>
      <c r="AE29" s="497"/>
      <c r="AF29" s="497"/>
      <c r="AG29" s="498"/>
      <c r="AH29" s="518">
        <v>40</v>
      </c>
      <c r="AI29" s="519"/>
      <c r="AJ29" s="519"/>
      <c r="AK29" s="519"/>
      <c r="AL29" s="561"/>
      <c r="AM29" s="518">
        <v>119960</v>
      </c>
      <c r="AN29" s="519"/>
      <c r="AO29" s="519"/>
      <c r="AP29" s="519"/>
      <c r="AQ29" s="519"/>
      <c r="AR29" s="561"/>
      <c r="AS29" s="518">
        <v>2999</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931013</v>
      </c>
      <c r="BO29" s="468"/>
      <c r="BP29" s="468"/>
      <c r="BQ29" s="468"/>
      <c r="BR29" s="468"/>
      <c r="BS29" s="468"/>
      <c r="BT29" s="468"/>
      <c r="BU29" s="469"/>
      <c r="BV29" s="467">
        <v>930922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94.6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1087014</v>
      </c>
      <c r="BO30" s="644"/>
      <c r="BP30" s="644"/>
      <c r="BQ30" s="644"/>
      <c r="BR30" s="644"/>
      <c r="BS30" s="644"/>
      <c r="BT30" s="644"/>
      <c r="BU30" s="645"/>
      <c r="BV30" s="643">
        <v>1095744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198</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羽幌町外2町村衛生施設組合</v>
      </c>
      <c r="BZ34" s="657"/>
      <c r="CA34" s="657"/>
      <c r="CB34" s="657"/>
      <c r="CC34" s="657"/>
      <c r="CD34" s="657"/>
      <c r="CE34" s="657"/>
      <c r="CF34" s="657"/>
      <c r="CG34" s="657"/>
      <c r="CH34" s="657"/>
      <c r="CI34" s="657"/>
      <c r="CJ34" s="657"/>
      <c r="CK34" s="657"/>
      <c r="CL34" s="657"/>
      <c r="CM34" s="657"/>
      <c r="CN34" s="214"/>
      <c r="CO34" s="656">
        <f>IF(CQ34="","",MAX(C34:D43,U34:V43,AM34:AN43,BE34:BF43,BW34:BX43)+1)</f>
        <v>9</v>
      </c>
      <c r="CP34" s="656"/>
      <c r="CQ34" s="657" t="str">
        <f>IF('各会計、関係団体の財政状況及び健全化判断比率'!BS7="","",'各会計、関係団体の財政状況及び健全化判断比率'!BS7)</f>
        <v>株式会社しょさんべつ振興公社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北留萌消防組合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Q+GiBp7uQ37SQ0hdWptdVIn1f565fm+RG0eFZYj5Ka7HM6hcRRuYOagirSfF1U7Xel3aoogzxmvwCxAaojTaew==" saltValue="AqLWV1KQhOUKB8/j+Iqs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O16" workbookViewId="0">
      <selection activeCell="CF31" sqref="CF31:CQ3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120329</v>
      </c>
      <c r="S5" s="673"/>
      <c r="T5" s="673"/>
      <c r="U5" s="673"/>
      <c r="V5" s="673"/>
      <c r="W5" s="673"/>
      <c r="X5" s="673"/>
      <c r="Y5" s="674"/>
      <c r="Z5" s="675">
        <v>5.2</v>
      </c>
      <c r="AA5" s="675"/>
      <c r="AB5" s="675"/>
      <c r="AC5" s="675"/>
      <c r="AD5" s="676">
        <v>120329</v>
      </c>
      <c r="AE5" s="676"/>
      <c r="AF5" s="676"/>
      <c r="AG5" s="676"/>
      <c r="AH5" s="676"/>
      <c r="AI5" s="676"/>
      <c r="AJ5" s="676"/>
      <c r="AK5" s="676"/>
      <c r="AL5" s="677">
        <v>8.3000000000000007</v>
      </c>
      <c r="AM5" s="678"/>
      <c r="AN5" s="678"/>
      <c r="AO5" s="679"/>
      <c r="AP5" s="669" t="s">
        <v>229</v>
      </c>
      <c r="AQ5" s="670"/>
      <c r="AR5" s="670"/>
      <c r="AS5" s="670"/>
      <c r="AT5" s="670"/>
      <c r="AU5" s="670"/>
      <c r="AV5" s="670"/>
      <c r="AW5" s="670"/>
      <c r="AX5" s="670"/>
      <c r="AY5" s="670"/>
      <c r="AZ5" s="670"/>
      <c r="BA5" s="670"/>
      <c r="BB5" s="670"/>
      <c r="BC5" s="670"/>
      <c r="BD5" s="670"/>
      <c r="BE5" s="670"/>
      <c r="BF5" s="671"/>
      <c r="BG5" s="683">
        <v>120329</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42187</v>
      </c>
      <c r="S6" s="684"/>
      <c r="T6" s="684"/>
      <c r="U6" s="684"/>
      <c r="V6" s="684"/>
      <c r="W6" s="684"/>
      <c r="X6" s="684"/>
      <c r="Y6" s="685"/>
      <c r="Z6" s="686">
        <v>1.8</v>
      </c>
      <c r="AA6" s="686"/>
      <c r="AB6" s="686"/>
      <c r="AC6" s="686"/>
      <c r="AD6" s="687">
        <v>42187</v>
      </c>
      <c r="AE6" s="687"/>
      <c r="AF6" s="687"/>
      <c r="AG6" s="687"/>
      <c r="AH6" s="687"/>
      <c r="AI6" s="687"/>
      <c r="AJ6" s="687"/>
      <c r="AK6" s="687"/>
      <c r="AL6" s="688">
        <v>2.9</v>
      </c>
      <c r="AM6" s="689"/>
      <c r="AN6" s="689"/>
      <c r="AO6" s="690"/>
      <c r="AP6" s="680" t="s">
        <v>234</v>
      </c>
      <c r="AQ6" s="681"/>
      <c r="AR6" s="681"/>
      <c r="AS6" s="681"/>
      <c r="AT6" s="681"/>
      <c r="AU6" s="681"/>
      <c r="AV6" s="681"/>
      <c r="AW6" s="681"/>
      <c r="AX6" s="681"/>
      <c r="AY6" s="681"/>
      <c r="AZ6" s="681"/>
      <c r="BA6" s="681"/>
      <c r="BB6" s="681"/>
      <c r="BC6" s="681"/>
      <c r="BD6" s="681"/>
      <c r="BE6" s="681"/>
      <c r="BF6" s="682"/>
      <c r="BG6" s="683">
        <v>120329</v>
      </c>
      <c r="BH6" s="684"/>
      <c r="BI6" s="684"/>
      <c r="BJ6" s="684"/>
      <c r="BK6" s="684"/>
      <c r="BL6" s="684"/>
      <c r="BM6" s="684"/>
      <c r="BN6" s="685"/>
      <c r="BO6" s="686">
        <v>100</v>
      </c>
      <c r="BP6" s="686"/>
      <c r="BQ6" s="686"/>
      <c r="BR6" s="686"/>
      <c r="BS6" s="687" t="s">
        <v>128</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40846</v>
      </c>
      <c r="CS6" s="684"/>
      <c r="CT6" s="684"/>
      <c r="CU6" s="684"/>
      <c r="CV6" s="684"/>
      <c r="CW6" s="684"/>
      <c r="CX6" s="684"/>
      <c r="CY6" s="685"/>
      <c r="CZ6" s="677">
        <v>1.8</v>
      </c>
      <c r="DA6" s="678"/>
      <c r="DB6" s="678"/>
      <c r="DC6" s="697"/>
      <c r="DD6" s="692" t="s">
        <v>128</v>
      </c>
      <c r="DE6" s="684"/>
      <c r="DF6" s="684"/>
      <c r="DG6" s="684"/>
      <c r="DH6" s="684"/>
      <c r="DI6" s="684"/>
      <c r="DJ6" s="684"/>
      <c r="DK6" s="684"/>
      <c r="DL6" s="684"/>
      <c r="DM6" s="684"/>
      <c r="DN6" s="684"/>
      <c r="DO6" s="684"/>
      <c r="DP6" s="685"/>
      <c r="DQ6" s="692">
        <v>40846</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97</v>
      </c>
      <c r="S7" s="684"/>
      <c r="T7" s="684"/>
      <c r="U7" s="684"/>
      <c r="V7" s="684"/>
      <c r="W7" s="684"/>
      <c r="X7" s="684"/>
      <c r="Y7" s="685"/>
      <c r="Z7" s="686">
        <v>0</v>
      </c>
      <c r="AA7" s="686"/>
      <c r="AB7" s="686"/>
      <c r="AC7" s="686"/>
      <c r="AD7" s="687">
        <v>97</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58413</v>
      </c>
      <c r="BH7" s="684"/>
      <c r="BI7" s="684"/>
      <c r="BJ7" s="684"/>
      <c r="BK7" s="684"/>
      <c r="BL7" s="684"/>
      <c r="BM7" s="684"/>
      <c r="BN7" s="685"/>
      <c r="BO7" s="686">
        <v>48.5</v>
      </c>
      <c r="BP7" s="686"/>
      <c r="BQ7" s="686"/>
      <c r="BR7" s="686"/>
      <c r="BS7" s="687" t="s">
        <v>238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407705</v>
      </c>
      <c r="CS7" s="684"/>
      <c r="CT7" s="684"/>
      <c r="CU7" s="684"/>
      <c r="CV7" s="684"/>
      <c r="CW7" s="684"/>
      <c r="CX7" s="684"/>
      <c r="CY7" s="685"/>
      <c r="CZ7" s="686">
        <v>17.8</v>
      </c>
      <c r="DA7" s="686"/>
      <c r="DB7" s="686"/>
      <c r="DC7" s="686"/>
      <c r="DD7" s="692">
        <v>1925</v>
      </c>
      <c r="DE7" s="684"/>
      <c r="DF7" s="684"/>
      <c r="DG7" s="684"/>
      <c r="DH7" s="684"/>
      <c r="DI7" s="684"/>
      <c r="DJ7" s="684"/>
      <c r="DK7" s="684"/>
      <c r="DL7" s="684"/>
      <c r="DM7" s="684"/>
      <c r="DN7" s="684"/>
      <c r="DO7" s="684"/>
      <c r="DP7" s="685"/>
      <c r="DQ7" s="692">
        <v>370333</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317</v>
      </c>
      <c r="S8" s="684"/>
      <c r="T8" s="684"/>
      <c r="U8" s="684"/>
      <c r="V8" s="684"/>
      <c r="W8" s="684"/>
      <c r="X8" s="684"/>
      <c r="Y8" s="685"/>
      <c r="Z8" s="686">
        <v>0</v>
      </c>
      <c r="AA8" s="686"/>
      <c r="AB8" s="686"/>
      <c r="AC8" s="686"/>
      <c r="AD8" s="687">
        <v>317</v>
      </c>
      <c r="AE8" s="687"/>
      <c r="AF8" s="687"/>
      <c r="AG8" s="687"/>
      <c r="AH8" s="687"/>
      <c r="AI8" s="687"/>
      <c r="AJ8" s="687"/>
      <c r="AK8" s="687"/>
      <c r="AL8" s="688">
        <v>0</v>
      </c>
      <c r="AM8" s="689"/>
      <c r="AN8" s="689"/>
      <c r="AO8" s="690"/>
      <c r="AP8" s="680" t="s">
        <v>241</v>
      </c>
      <c r="AQ8" s="681"/>
      <c r="AR8" s="681"/>
      <c r="AS8" s="681"/>
      <c r="AT8" s="681"/>
      <c r="AU8" s="681"/>
      <c r="AV8" s="681"/>
      <c r="AW8" s="681"/>
      <c r="AX8" s="681"/>
      <c r="AY8" s="681"/>
      <c r="AZ8" s="681"/>
      <c r="BA8" s="681"/>
      <c r="BB8" s="681"/>
      <c r="BC8" s="681"/>
      <c r="BD8" s="681"/>
      <c r="BE8" s="681"/>
      <c r="BF8" s="682"/>
      <c r="BG8" s="683">
        <v>1827</v>
      </c>
      <c r="BH8" s="684"/>
      <c r="BI8" s="684"/>
      <c r="BJ8" s="684"/>
      <c r="BK8" s="684"/>
      <c r="BL8" s="684"/>
      <c r="BM8" s="684"/>
      <c r="BN8" s="685"/>
      <c r="BO8" s="686">
        <v>1.5</v>
      </c>
      <c r="BP8" s="686"/>
      <c r="BQ8" s="686"/>
      <c r="BR8" s="686"/>
      <c r="BS8" s="692" t="s">
        <v>128</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291607</v>
      </c>
      <c r="CS8" s="684"/>
      <c r="CT8" s="684"/>
      <c r="CU8" s="684"/>
      <c r="CV8" s="684"/>
      <c r="CW8" s="684"/>
      <c r="CX8" s="684"/>
      <c r="CY8" s="685"/>
      <c r="CZ8" s="686">
        <v>12.7</v>
      </c>
      <c r="DA8" s="686"/>
      <c r="DB8" s="686"/>
      <c r="DC8" s="686"/>
      <c r="DD8" s="692" t="s">
        <v>128</v>
      </c>
      <c r="DE8" s="684"/>
      <c r="DF8" s="684"/>
      <c r="DG8" s="684"/>
      <c r="DH8" s="684"/>
      <c r="DI8" s="684"/>
      <c r="DJ8" s="684"/>
      <c r="DK8" s="684"/>
      <c r="DL8" s="684"/>
      <c r="DM8" s="684"/>
      <c r="DN8" s="684"/>
      <c r="DO8" s="684"/>
      <c r="DP8" s="685"/>
      <c r="DQ8" s="692">
        <v>194355</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207</v>
      </c>
      <c r="S9" s="684"/>
      <c r="T9" s="684"/>
      <c r="U9" s="684"/>
      <c r="V9" s="684"/>
      <c r="W9" s="684"/>
      <c r="X9" s="684"/>
      <c r="Y9" s="685"/>
      <c r="Z9" s="686">
        <v>0</v>
      </c>
      <c r="AA9" s="686"/>
      <c r="AB9" s="686"/>
      <c r="AC9" s="686"/>
      <c r="AD9" s="687">
        <v>207</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52013</v>
      </c>
      <c r="BH9" s="684"/>
      <c r="BI9" s="684"/>
      <c r="BJ9" s="684"/>
      <c r="BK9" s="684"/>
      <c r="BL9" s="684"/>
      <c r="BM9" s="684"/>
      <c r="BN9" s="685"/>
      <c r="BO9" s="686">
        <v>43.2</v>
      </c>
      <c r="BP9" s="686"/>
      <c r="BQ9" s="686"/>
      <c r="BR9" s="686"/>
      <c r="BS9" s="692" t="s">
        <v>238</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283242</v>
      </c>
      <c r="CS9" s="684"/>
      <c r="CT9" s="684"/>
      <c r="CU9" s="684"/>
      <c r="CV9" s="684"/>
      <c r="CW9" s="684"/>
      <c r="CX9" s="684"/>
      <c r="CY9" s="685"/>
      <c r="CZ9" s="686">
        <v>12.3</v>
      </c>
      <c r="DA9" s="686"/>
      <c r="DB9" s="686"/>
      <c r="DC9" s="686"/>
      <c r="DD9" s="692" t="s">
        <v>128</v>
      </c>
      <c r="DE9" s="684"/>
      <c r="DF9" s="684"/>
      <c r="DG9" s="684"/>
      <c r="DH9" s="684"/>
      <c r="DI9" s="684"/>
      <c r="DJ9" s="684"/>
      <c r="DK9" s="684"/>
      <c r="DL9" s="684"/>
      <c r="DM9" s="684"/>
      <c r="DN9" s="684"/>
      <c r="DO9" s="684"/>
      <c r="DP9" s="685"/>
      <c r="DQ9" s="692">
        <v>245359</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238</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3819</v>
      </c>
      <c r="BH10" s="684"/>
      <c r="BI10" s="684"/>
      <c r="BJ10" s="684"/>
      <c r="BK10" s="684"/>
      <c r="BL10" s="684"/>
      <c r="BM10" s="684"/>
      <c r="BN10" s="685"/>
      <c r="BO10" s="686">
        <v>3.2</v>
      </c>
      <c r="BP10" s="686"/>
      <c r="BQ10" s="686"/>
      <c r="BR10" s="686"/>
      <c r="BS10" s="692" t="s">
        <v>128</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5660</v>
      </c>
      <c r="CS10" s="684"/>
      <c r="CT10" s="684"/>
      <c r="CU10" s="684"/>
      <c r="CV10" s="684"/>
      <c r="CW10" s="684"/>
      <c r="CX10" s="684"/>
      <c r="CY10" s="685"/>
      <c r="CZ10" s="686">
        <v>0.2</v>
      </c>
      <c r="DA10" s="686"/>
      <c r="DB10" s="686"/>
      <c r="DC10" s="686"/>
      <c r="DD10" s="692" t="s">
        <v>146</v>
      </c>
      <c r="DE10" s="684"/>
      <c r="DF10" s="684"/>
      <c r="DG10" s="684"/>
      <c r="DH10" s="684"/>
      <c r="DI10" s="684"/>
      <c r="DJ10" s="684"/>
      <c r="DK10" s="684"/>
      <c r="DL10" s="684"/>
      <c r="DM10" s="684"/>
      <c r="DN10" s="684"/>
      <c r="DO10" s="684"/>
      <c r="DP10" s="685"/>
      <c r="DQ10" s="692">
        <v>5660</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22605</v>
      </c>
      <c r="S11" s="684"/>
      <c r="T11" s="684"/>
      <c r="U11" s="684"/>
      <c r="V11" s="684"/>
      <c r="W11" s="684"/>
      <c r="X11" s="684"/>
      <c r="Y11" s="685"/>
      <c r="Z11" s="688">
        <v>1</v>
      </c>
      <c r="AA11" s="689"/>
      <c r="AB11" s="689"/>
      <c r="AC11" s="701"/>
      <c r="AD11" s="692">
        <v>22605</v>
      </c>
      <c r="AE11" s="684"/>
      <c r="AF11" s="684"/>
      <c r="AG11" s="684"/>
      <c r="AH11" s="684"/>
      <c r="AI11" s="684"/>
      <c r="AJ11" s="684"/>
      <c r="AK11" s="685"/>
      <c r="AL11" s="688">
        <v>1.6</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754</v>
      </c>
      <c r="BH11" s="684"/>
      <c r="BI11" s="684"/>
      <c r="BJ11" s="684"/>
      <c r="BK11" s="684"/>
      <c r="BL11" s="684"/>
      <c r="BM11" s="684"/>
      <c r="BN11" s="685"/>
      <c r="BO11" s="686">
        <v>0.6</v>
      </c>
      <c r="BP11" s="686"/>
      <c r="BQ11" s="686"/>
      <c r="BR11" s="686"/>
      <c r="BS11" s="692" t="s">
        <v>128</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194507</v>
      </c>
      <c r="CS11" s="684"/>
      <c r="CT11" s="684"/>
      <c r="CU11" s="684"/>
      <c r="CV11" s="684"/>
      <c r="CW11" s="684"/>
      <c r="CX11" s="684"/>
      <c r="CY11" s="685"/>
      <c r="CZ11" s="686">
        <v>8.5</v>
      </c>
      <c r="DA11" s="686"/>
      <c r="DB11" s="686"/>
      <c r="DC11" s="686"/>
      <c r="DD11" s="692">
        <v>9341</v>
      </c>
      <c r="DE11" s="684"/>
      <c r="DF11" s="684"/>
      <c r="DG11" s="684"/>
      <c r="DH11" s="684"/>
      <c r="DI11" s="684"/>
      <c r="DJ11" s="684"/>
      <c r="DK11" s="684"/>
      <c r="DL11" s="684"/>
      <c r="DM11" s="684"/>
      <c r="DN11" s="684"/>
      <c r="DO11" s="684"/>
      <c r="DP11" s="685"/>
      <c r="DQ11" s="692">
        <v>143767</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238</v>
      </c>
      <c r="AA12" s="686"/>
      <c r="AB12" s="686"/>
      <c r="AC12" s="686"/>
      <c r="AD12" s="687" t="s">
        <v>238</v>
      </c>
      <c r="AE12" s="687"/>
      <c r="AF12" s="687"/>
      <c r="AG12" s="687"/>
      <c r="AH12" s="687"/>
      <c r="AI12" s="687"/>
      <c r="AJ12" s="687"/>
      <c r="AK12" s="687"/>
      <c r="AL12" s="688" t="s">
        <v>128</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49450</v>
      </c>
      <c r="BH12" s="684"/>
      <c r="BI12" s="684"/>
      <c r="BJ12" s="684"/>
      <c r="BK12" s="684"/>
      <c r="BL12" s="684"/>
      <c r="BM12" s="684"/>
      <c r="BN12" s="685"/>
      <c r="BO12" s="686">
        <v>41.1</v>
      </c>
      <c r="BP12" s="686"/>
      <c r="BQ12" s="686"/>
      <c r="BR12" s="686"/>
      <c r="BS12" s="692" t="s">
        <v>128</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244422</v>
      </c>
      <c r="CS12" s="684"/>
      <c r="CT12" s="684"/>
      <c r="CU12" s="684"/>
      <c r="CV12" s="684"/>
      <c r="CW12" s="684"/>
      <c r="CX12" s="684"/>
      <c r="CY12" s="685"/>
      <c r="CZ12" s="686">
        <v>10.6</v>
      </c>
      <c r="DA12" s="686"/>
      <c r="DB12" s="686"/>
      <c r="DC12" s="686"/>
      <c r="DD12" s="692">
        <v>117348</v>
      </c>
      <c r="DE12" s="684"/>
      <c r="DF12" s="684"/>
      <c r="DG12" s="684"/>
      <c r="DH12" s="684"/>
      <c r="DI12" s="684"/>
      <c r="DJ12" s="684"/>
      <c r="DK12" s="684"/>
      <c r="DL12" s="684"/>
      <c r="DM12" s="684"/>
      <c r="DN12" s="684"/>
      <c r="DO12" s="684"/>
      <c r="DP12" s="685"/>
      <c r="DQ12" s="692">
        <v>140693</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146</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238</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46924</v>
      </c>
      <c r="BH13" s="684"/>
      <c r="BI13" s="684"/>
      <c r="BJ13" s="684"/>
      <c r="BK13" s="684"/>
      <c r="BL13" s="684"/>
      <c r="BM13" s="684"/>
      <c r="BN13" s="685"/>
      <c r="BO13" s="686">
        <v>39</v>
      </c>
      <c r="BP13" s="686"/>
      <c r="BQ13" s="686"/>
      <c r="BR13" s="686"/>
      <c r="BS13" s="692" t="s">
        <v>146</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274707</v>
      </c>
      <c r="CS13" s="684"/>
      <c r="CT13" s="684"/>
      <c r="CU13" s="684"/>
      <c r="CV13" s="684"/>
      <c r="CW13" s="684"/>
      <c r="CX13" s="684"/>
      <c r="CY13" s="685"/>
      <c r="CZ13" s="686">
        <v>12</v>
      </c>
      <c r="DA13" s="686"/>
      <c r="DB13" s="686"/>
      <c r="DC13" s="686"/>
      <c r="DD13" s="692">
        <v>154179</v>
      </c>
      <c r="DE13" s="684"/>
      <c r="DF13" s="684"/>
      <c r="DG13" s="684"/>
      <c r="DH13" s="684"/>
      <c r="DI13" s="684"/>
      <c r="DJ13" s="684"/>
      <c r="DK13" s="684"/>
      <c r="DL13" s="684"/>
      <c r="DM13" s="684"/>
      <c r="DN13" s="684"/>
      <c r="DO13" s="684"/>
      <c r="DP13" s="685"/>
      <c r="DQ13" s="692">
        <v>85712</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4181</v>
      </c>
      <c r="S14" s="684"/>
      <c r="T14" s="684"/>
      <c r="U14" s="684"/>
      <c r="V14" s="684"/>
      <c r="W14" s="684"/>
      <c r="X14" s="684"/>
      <c r="Y14" s="685"/>
      <c r="Z14" s="686">
        <v>0.2</v>
      </c>
      <c r="AA14" s="686"/>
      <c r="AB14" s="686"/>
      <c r="AC14" s="686"/>
      <c r="AD14" s="687">
        <v>4181</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3075</v>
      </c>
      <c r="BH14" s="684"/>
      <c r="BI14" s="684"/>
      <c r="BJ14" s="684"/>
      <c r="BK14" s="684"/>
      <c r="BL14" s="684"/>
      <c r="BM14" s="684"/>
      <c r="BN14" s="685"/>
      <c r="BO14" s="686">
        <v>2.6</v>
      </c>
      <c r="BP14" s="686"/>
      <c r="BQ14" s="686"/>
      <c r="BR14" s="686"/>
      <c r="BS14" s="692" t="s">
        <v>128</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150006</v>
      </c>
      <c r="CS14" s="684"/>
      <c r="CT14" s="684"/>
      <c r="CU14" s="684"/>
      <c r="CV14" s="684"/>
      <c r="CW14" s="684"/>
      <c r="CX14" s="684"/>
      <c r="CY14" s="685"/>
      <c r="CZ14" s="686">
        <v>6.5</v>
      </c>
      <c r="DA14" s="686"/>
      <c r="DB14" s="686"/>
      <c r="DC14" s="686"/>
      <c r="DD14" s="692" t="s">
        <v>238</v>
      </c>
      <c r="DE14" s="684"/>
      <c r="DF14" s="684"/>
      <c r="DG14" s="684"/>
      <c r="DH14" s="684"/>
      <c r="DI14" s="684"/>
      <c r="DJ14" s="684"/>
      <c r="DK14" s="684"/>
      <c r="DL14" s="684"/>
      <c r="DM14" s="684"/>
      <c r="DN14" s="684"/>
      <c r="DO14" s="684"/>
      <c r="DP14" s="685"/>
      <c r="DQ14" s="692">
        <v>106251</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128</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9391</v>
      </c>
      <c r="BH15" s="684"/>
      <c r="BI15" s="684"/>
      <c r="BJ15" s="684"/>
      <c r="BK15" s="684"/>
      <c r="BL15" s="684"/>
      <c r="BM15" s="684"/>
      <c r="BN15" s="685"/>
      <c r="BO15" s="686">
        <v>7.8</v>
      </c>
      <c r="BP15" s="686"/>
      <c r="BQ15" s="686"/>
      <c r="BR15" s="686"/>
      <c r="BS15" s="692" t="s">
        <v>128</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179832</v>
      </c>
      <c r="CS15" s="684"/>
      <c r="CT15" s="684"/>
      <c r="CU15" s="684"/>
      <c r="CV15" s="684"/>
      <c r="CW15" s="684"/>
      <c r="CX15" s="684"/>
      <c r="CY15" s="685"/>
      <c r="CZ15" s="686">
        <v>7.8</v>
      </c>
      <c r="DA15" s="686"/>
      <c r="DB15" s="686"/>
      <c r="DC15" s="686"/>
      <c r="DD15" s="692">
        <v>32524</v>
      </c>
      <c r="DE15" s="684"/>
      <c r="DF15" s="684"/>
      <c r="DG15" s="684"/>
      <c r="DH15" s="684"/>
      <c r="DI15" s="684"/>
      <c r="DJ15" s="684"/>
      <c r="DK15" s="684"/>
      <c r="DL15" s="684"/>
      <c r="DM15" s="684"/>
      <c r="DN15" s="684"/>
      <c r="DO15" s="684"/>
      <c r="DP15" s="685"/>
      <c r="DQ15" s="692">
        <v>162828</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1206</v>
      </c>
      <c r="S16" s="684"/>
      <c r="T16" s="684"/>
      <c r="U16" s="684"/>
      <c r="V16" s="684"/>
      <c r="W16" s="684"/>
      <c r="X16" s="684"/>
      <c r="Y16" s="685"/>
      <c r="Z16" s="686">
        <v>0.1</v>
      </c>
      <c r="AA16" s="686"/>
      <c r="AB16" s="686"/>
      <c r="AC16" s="686"/>
      <c r="AD16" s="687">
        <v>1206</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146</v>
      </c>
      <c r="BP16" s="686"/>
      <c r="BQ16" s="686"/>
      <c r="BR16" s="686"/>
      <c r="BS16" s="692" t="s">
        <v>238</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238</v>
      </c>
      <c r="DA16" s="686"/>
      <c r="DB16" s="686"/>
      <c r="DC16" s="686"/>
      <c r="DD16" s="692" t="s">
        <v>238</v>
      </c>
      <c r="DE16" s="684"/>
      <c r="DF16" s="684"/>
      <c r="DG16" s="684"/>
      <c r="DH16" s="684"/>
      <c r="DI16" s="684"/>
      <c r="DJ16" s="684"/>
      <c r="DK16" s="684"/>
      <c r="DL16" s="684"/>
      <c r="DM16" s="684"/>
      <c r="DN16" s="684"/>
      <c r="DO16" s="684"/>
      <c r="DP16" s="685"/>
      <c r="DQ16" s="692" t="s">
        <v>146</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1627</v>
      </c>
      <c r="S17" s="684"/>
      <c r="T17" s="684"/>
      <c r="U17" s="684"/>
      <c r="V17" s="684"/>
      <c r="W17" s="684"/>
      <c r="X17" s="684"/>
      <c r="Y17" s="685"/>
      <c r="Z17" s="686">
        <v>0.1</v>
      </c>
      <c r="AA17" s="686"/>
      <c r="AB17" s="686"/>
      <c r="AC17" s="686"/>
      <c r="AD17" s="687">
        <v>1627</v>
      </c>
      <c r="AE17" s="687"/>
      <c r="AF17" s="687"/>
      <c r="AG17" s="687"/>
      <c r="AH17" s="687"/>
      <c r="AI17" s="687"/>
      <c r="AJ17" s="687"/>
      <c r="AK17" s="687"/>
      <c r="AL17" s="688">
        <v>0.1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223433</v>
      </c>
      <c r="CS17" s="684"/>
      <c r="CT17" s="684"/>
      <c r="CU17" s="684"/>
      <c r="CV17" s="684"/>
      <c r="CW17" s="684"/>
      <c r="CX17" s="684"/>
      <c r="CY17" s="685"/>
      <c r="CZ17" s="686">
        <v>9.6999999999999993</v>
      </c>
      <c r="DA17" s="686"/>
      <c r="DB17" s="686"/>
      <c r="DC17" s="686"/>
      <c r="DD17" s="692" t="s">
        <v>128</v>
      </c>
      <c r="DE17" s="684"/>
      <c r="DF17" s="684"/>
      <c r="DG17" s="684"/>
      <c r="DH17" s="684"/>
      <c r="DI17" s="684"/>
      <c r="DJ17" s="684"/>
      <c r="DK17" s="684"/>
      <c r="DL17" s="684"/>
      <c r="DM17" s="684"/>
      <c r="DN17" s="684"/>
      <c r="DO17" s="684"/>
      <c r="DP17" s="685"/>
      <c r="DQ17" s="692">
        <v>216900</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238</v>
      </c>
      <c r="S18" s="684"/>
      <c r="T18" s="684"/>
      <c r="U18" s="684"/>
      <c r="V18" s="684"/>
      <c r="W18" s="684"/>
      <c r="X18" s="684"/>
      <c r="Y18" s="685"/>
      <c r="Z18" s="686">
        <v>0</v>
      </c>
      <c r="AA18" s="686"/>
      <c r="AB18" s="686"/>
      <c r="AC18" s="686"/>
      <c r="AD18" s="687">
        <v>238</v>
      </c>
      <c r="AE18" s="687"/>
      <c r="AF18" s="687"/>
      <c r="AG18" s="687"/>
      <c r="AH18" s="687"/>
      <c r="AI18" s="687"/>
      <c r="AJ18" s="687"/>
      <c r="AK18" s="687"/>
      <c r="AL18" s="688">
        <v>0</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238</v>
      </c>
      <c r="BP18" s="686"/>
      <c r="BQ18" s="686"/>
      <c r="BR18" s="686"/>
      <c r="BS18" s="692" t="s">
        <v>128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238</v>
      </c>
      <c r="DE18" s="684"/>
      <c r="DF18" s="684"/>
      <c r="DG18" s="684"/>
      <c r="DH18" s="684"/>
      <c r="DI18" s="684"/>
      <c r="DJ18" s="684"/>
      <c r="DK18" s="684"/>
      <c r="DL18" s="684"/>
      <c r="DM18" s="684"/>
      <c r="DN18" s="684"/>
      <c r="DO18" s="684"/>
      <c r="DP18" s="685"/>
      <c r="DQ18" s="692" t="s">
        <v>238</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618</v>
      </c>
      <c r="S19" s="684"/>
      <c r="T19" s="684"/>
      <c r="U19" s="684"/>
      <c r="V19" s="684"/>
      <c r="W19" s="684"/>
      <c r="X19" s="684"/>
      <c r="Y19" s="685"/>
      <c r="Z19" s="686">
        <v>0</v>
      </c>
      <c r="AA19" s="686"/>
      <c r="AB19" s="686"/>
      <c r="AC19" s="686"/>
      <c r="AD19" s="687">
        <v>618</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128</v>
      </c>
      <c r="BH19" s="684"/>
      <c r="BI19" s="684"/>
      <c r="BJ19" s="684"/>
      <c r="BK19" s="684"/>
      <c r="BL19" s="684"/>
      <c r="BM19" s="684"/>
      <c r="BN19" s="685"/>
      <c r="BO19" s="686" t="s">
        <v>128</v>
      </c>
      <c r="BP19" s="686"/>
      <c r="BQ19" s="686"/>
      <c r="BR19" s="686"/>
      <c r="BS19" s="692" t="s">
        <v>146</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146</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14</v>
      </c>
      <c r="S20" s="684"/>
      <c r="T20" s="684"/>
      <c r="U20" s="684"/>
      <c r="V20" s="684"/>
      <c r="W20" s="684"/>
      <c r="X20" s="684"/>
      <c r="Y20" s="685"/>
      <c r="Z20" s="686">
        <v>0</v>
      </c>
      <c r="AA20" s="686"/>
      <c r="AB20" s="686"/>
      <c r="AC20" s="686"/>
      <c r="AD20" s="687">
        <v>14</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238</v>
      </c>
      <c r="BH20" s="684"/>
      <c r="BI20" s="684"/>
      <c r="BJ20" s="684"/>
      <c r="BK20" s="684"/>
      <c r="BL20" s="684"/>
      <c r="BM20" s="684"/>
      <c r="BN20" s="685"/>
      <c r="BO20" s="686" t="s">
        <v>128</v>
      </c>
      <c r="BP20" s="686"/>
      <c r="BQ20" s="686"/>
      <c r="BR20" s="686"/>
      <c r="BS20" s="692" t="s">
        <v>238</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2295967</v>
      </c>
      <c r="CS20" s="684"/>
      <c r="CT20" s="684"/>
      <c r="CU20" s="684"/>
      <c r="CV20" s="684"/>
      <c r="CW20" s="684"/>
      <c r="CX20" s="684"/>
      <c r="CY20" s="685"/>
      <c r="CZ20" s="686">
        <v>100</v>
      </c>
      <c r="DA20" s="686"/>
      <c r="DB20" s="686"/>
      <c r="DC20" s="686"/>
      <c r="DD20" s="692">
        <v>315317</v>
      </c>
      <c r="DE20" s="684"/>
      <c r="DF20" s="684"/>
      <c r="DG20" s="684"/>
      <c r="DH20" s="684"/>
      <c r="DI20" s="684"/>
      <c r="DJ20" s="684"/>
      <c r="DK20" s="684"/>
      <c r="DL20" s="684"/>
      <c r="DM20" s="684"/>
      <c r="DN20" s="684"/>
      <c r="DO20" s="684"/>
      <c r="DP20" s="685"/>
      <c r="DQ20" s="692">
        <v>1712704</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757</v>
      </c>
      <c r="S21" s="684"/>
      <c r="T21" s="684"/>
      <c r="U21" s="684"/>
      <c r="V21" s="684"/>
      <c r="W21" s="684"/>
      <c r="X21" s="684"/>
      <c r="Y21" s="685"/>
      <c r="Z21" s="686">
        <v>0</v>
      </c>
      <c r="AA21" s="686"/>
      <c r="AB21" s="686"/>
      <c r="AC21" s="686"/>
      <c r="AD21" s="687">
        <v>757</v>
      </c>
      <c r="AE21" s="687"/>
      <c r="AF21" s="687"/>
      <c r="AG21" s="687"/>
      <c r="AH21" s="687"/>
      <c r="AI21" s="687"/>
      <c r="AJ21" s="687"/>
      <c r="AK21" s="687"/>
      <c r="AL21" s="688">
        <v>0.1</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128</v>
      </c>
      <c r="BP21" s="686"/>
      <c r="BQ21" s="686"/>
      <c r="BR21" s="686"/>
      <c r="BS21" s="692" t="s">
        <v>146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1347764</v>
      </c>
      <c r="S22" s="684"/>
      <c r="T22" s="684"/>
      <c r="U22" s="684"/>
      <c r="V22" s="684"/>
      <c r="W22" s="684"/>
      <c r="X22" s="684"/>
      <c r="Y22" s="685"/>
      <c r="Z22" s="686">
        <v>58.2</v>
      </c>
      <c r="AA22" s="686"/>
      <c r="AB22" s="686"/>
      <c r="AC22" s="686"/>
      <c r="AD22" s="687">
        <v>1241763</v>
      </c>
      <c r="AE22" s="687"/>
      <c r="AF22" s="687"/>
      <c r="AG22" s="687"/>
      <c r="AH22" s="687"/>
      <c r="AI22" s="687"/>
      <c r="AJ22" s="687"/>
      <c r="AK22" s="687"/>
      <c r="AL22" s="688">
        <v>85.9</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238</v>
      </c>
      <c r="BH22" s="684"/>
      <c r="BI22" s="684"/>
      <c r="BJ22" s="684"/>
      <c r="BK22" s="684"/>
      <c r="BL22" s="684"/>
      <c r="BM22" s="684"/>
      <c r="BN22" s="685"/>
      <c r="BO22" s="686" t="s">
        <v>146</v>
      </c>
      <c r="BP22" s="686"/>
      <c r="BQ22" s="686"/>
      <c r="BR22" s="686"/>
      <c r="BS22" s="692" t="s">
        <v>238</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1241763</v>
      </c>
      <c r="S23" s="684"/>
      <c r="T23" s="684"/>
      <c r="U23" s="684"/>
      <c r="V23" s="684"/>
      <c r="W23" s="684"/>
      <c r="X23" s="684"/>
      <c r="Y23" s="685"/>
      <c r="Z23" s="686">
        <v>53.6</v>
      </c>
      <c r="AA23" s="686"/>
      <c r="AB23" s="686"/>
      <c r="AC23" s="686"/>
      <c r="AD23" s="687">
        <v>1241763</v>
      </c>
      <c r="AE23" s="687"/>
      <c r="AF23" s="687"/>
      <c r="AG23" s="687"/>
      <c r="AH23" s="687"/>
      <c r="AI23" s="687"/>
      <c r="AJ23" s="687"/>
      <c r="AK23" s="687"/>
      <c r="AL23" s="688">
        <v>85.9</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146</v>
      </c>
      <c r="BH23" s="684"/>
      <c r="BI23" s="684"/>
      <c r="BJ23" s="684"/>
      <c r="BK23" s="684"/>
      <c r="BL23" s="684"/>
      <c r="BM23" s="684"/>
      <c r="BN23" s="685"/>
      <c r="BO23" s="686" t="s">
        <v>238</v>
      </c>
      <c r="BP23" s="686"/>
      <c r="BQ23" s="686"/>
      <c r="BR23" s="686"/>
      <c r="BS23" s="692" t="s">
        <v>128</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106001</v>
      </c>
      <c r="S24" s="684"/>
      <c r="T24" s="684"/>
      <c r="U24" s="684"/>
      <c r="V24" s="684"/>
      <c r="W24" s="684"/>
      <c r="X24" s="684"/>
      <c r="Y24" s="685"/>
      <c r="Z24" s="686">
        <v>4.5999999999999996</v>
      </c>
      <c r="AA24" s="686"/>
      <c r="AB24" s="686"/>
      <c r="AC24" s="686"/>
      <c r="AD24" s="687" t="s">
        <v>128</v>
      </c>
      <c r="AE24" s="687"/>
      <c r="AF24" s="687"/>
      <c r="AG24" s="687"/>
      <c r="AH24" s="687"/>
      <c r="AI24" s="687"/>
      <c r="AJ24" s="687"/>
      <c r="AK24" s="687"/>
      <c r="AL24" s="688" t="s">
        <v>146</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238</v>
      </c>
      <c r="BP24" s="686"/>
      <c r="BQ24" s="686"/>
      <c r="BR24" s="686"/>
      <c r="BS24" s="692" t="s">
        <v>128</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698903</v>
      </c>
      <c r="CS24" s="673"/>
      <c r="CT24" s="673"/>
      <c r="CU24" s="673"/>
      <c r="CV24" s="673"/>
      <c r="CW24" s="673"/>
      <c r="CX24" s="673"/>
      <c r="CY24" s="674"/>
      <c r="CZ24" s="677">
        <v>30.4</v>
      </c>
      <c r="DA24" s="678"/>
      <c r="DB24" s="678"/>
      <c r="DC24" s="697"/>
      <c r="DD24" s="717">
        <v>602120</v>
      </c>
      <c r="DE24" s="673"/>
      <c r="DF24" s="673"/>
      <c r="DG24" s="673"/>
      <c r="DH24" s="673"/>
      <c r="DI24" s="673"/>
      <c r="DJ24" s="673"/>
      <c r="DK24" s="674"/>
      <c r="DL24" s="717">
        <v>595973</v>
      </c>
      <c r="DM24" s="673"/>
      <c r="DN24" s="673"/>
      <c r="DO24" s="673"/>
      <c r="DP24" s="673"/>
      <c r="DQ24" s="673"/>
      <c r="DR24" s="673"/>
      <c r="DS24" s="673"/>
      <c r="DT24" s="673"/>
      <c r="DU24" s="673"/>
      <c r="DV24" s="674"/>
      <c r="DW24" s="677">
        <v>40.200000000000003</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146</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146</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397743</v>
      </c>
      <c r="CS25" s="720"/>
      <c r="CT25" s="720"/>
      <c r="CU25" s="720"/>
      <c r="CV25" s="720"/>
      <c r="CW25" s="720"/>
      <c r="CX25" s="720"/>
      <c r="CY25" s="721"/>
      <c r="CZ25" s="688">
        <v>17.3</v>
      </c>
      <c r="DA25" s="718"/>
      <c r="DB25" s="718"/>
      <c r="DC25" s="722"/>
      <c r="DD25" s="692">
        <v>369249</v>
      </c>
      <c r="DE25" s="720"/>
      <c r="DF25" s="720"/>
      <c r="DG25" s="720"/>
      <c r="DH25" s="720"/>
      <c r="DI25" s="720"/>
      <c r="DJ25" s="720"/>
      <c r="DK25" s="721"/>
      <c r="DL25" s="692">
        <v>365250</v>
      </c>
      <c r="DM25" s="720"/>
      <c r="DN25" s="720"/>
      <c r="DO25" s="720"/>
      <c r="DP25" s="720"/>
      <c r="DQ25" s="720"/>
      <c r="DR25" s="720"/>
      <c r="DS25" s="720"/>
      <c r="DT25" s="720"/>
      <c r="DU25" s="720"/>
      <c r="DV25" s="721"/>
      <c r="DW25" s="688">
        <v>24.6</v>
      </c>
      <c r="DX25" s="718"/>
      <c r="DY25" s="718"/>
      <c r="DZ25" s="718"/>
      <c r="EA25" s="718"/>
      <c r="EB25" s="718"/>
      <c r="EC25" s="719"/>
    </row>
    <row r="26" spans="2:133" ht="11.25" customHeight="1" x14ac:dyDescent="0.15">
      <c r="B26" s="680" t="s">
        <v>297</v>
      </c>
      <c r="C26" s="681"/>
      <c r="D26" s="681"/>
      <c r="E26" s="681"/>
      <c r="F26" s="681"/>
      <c r="G26" s="681"/>
      <c r="H26" s="681"/>
      <c r="I26" s="681"/>
      <c r="J26" s="681"/>
      <c r="K26" s="681"/>
      <c r="L26" s="681"/>
      <c r="M26" s="681"/>
      <c r="N26" s="681"/>
      <c r="O26" s="681"/>
      <c r="P26" s="681"/>
      <c r="Q26" s="682"/>
      <c r="R26" s="683">
        <v>1540520</v>
      </c>
      <c r="S26" s="684"/>
      <c r="T26" s="684"/>
      <c r="U26" s="684"/>
      <c r="V26" s="684"/>
      <c r="W26" s="684"/>
      <c r="X26" s="684"/>
      <c r="Y26" s="685"/>
      <c r="Z26" s="686">
        <v>66.5</v>
      </c>
      <c r="AA26" s="686"/>
      <c r="AB26" s="686"/>
      <c r="AC26" s="686"/>
      <c r="AD26" s="687">
        <v>1434519</v>
      </c>
      <c r="AE26" s="687"/>
      <c r="AF26" s="687"/>
      <c r="AG26" s="687"/>
      <c r="AH26" s="687"/>
      <c r="AI26" s="687"/>
      <c r="AJ26" s="687"/>
      <c r="AK26" s="687"/>
      <c r="AL26" s="688">
        <v>99.3</v>
      </c>
      <c r="AM26" s="689"/>
      <c r="AN26" s="689"/>
      <c r="AO26" s="690"/>
      <c r="AP26" s="702" t="s">
        <v>298</v>
      </c>
      <c r="AQ26" s="729"/>
      <c r="AR26" s="729"/>
      <c r="AS26" s="729"/>
      <c r="AT26" s="729"/>
      <c r="AU26" s="729"/>
      <c r="AV26" s="729"/>
      <c r="AW26" s="729"/>
      <c r="AX26" s="729"/>
      <c r="AY26" s="729"/>
      <c r="AZ26" s="729"/>
      <c r="BA26" s="729"/>
      <c r="BB26" s="729"/>
      <c r="BC26" s="729"/>
      <c r="BD26" s="729"/>
      <c r="BE26" s="729"/>
      <c r="BF26" s="704"/>
      <c r="BG26" s="683" t="s">
        <v>128</v>
      </c>
      <c r="BH26" s="684"/>
      <c r="BI26" s="684"/>
      <c r="BJ26" s="684"/>
      <c r="BK26" s="684"/>
      <c r="BL26" s="684"/>
      <c r="BM26" s="684"/>
      <c r="BN26" s="685"/>
      <c r="BO26" s="686" t="s">
        <v>128</v>
      </c>
      <c r="BP26" s="686"/>
      <c r="BQ26" s="686"/>
      <c r="BR26" s="686"/>
      <c r="BS26" s="692" t="s">
        <v>238</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218373</v>
      </c>
      <c r="CS26" s="684"/>
      <c r="CT26" s="684"/>
      <c r="CU26" s="684"/>
      <c r="CV26" s="684"/>
      <c r="CW26" s="684"/>
      <c r="CX26" s="684"/>
      <c r="CY26" s="685"/>
      <c r="CZ26" s="688">
        <v>9.5</v>
      </c>
      <c r="DA26" s="718"/>
      <c r="DB26" s="718"/>
      <c r="DC26" s="722"/>
      <c r="DD26" s="692">
        <v>190141</v>
      </c>
      <c r="DE26" s="684"/>
      <c r="DF26" s="684"/>
      <c r="DG26" s="684"/>
      <c r="DH26" s="684"/>
      <c r="DI26" s="684"/>
      <c r="DJ26" s="684"/>
      <c r="DK26" s="685"/>
      <c r="DL26" s="692" t="s">
        <v>238</v>
      </c>
      <c r="DM26" s="684"/>
      <c r="DN26" s="684"/>
      <c r="DO26" s="684"/>
      <c r="DP26" s="684"/>
      <c r="DQ26" s="684"/>
      <c r="DR26" s="684"/>
      <c r="DS26" s="684"/>
      <c r="DT26" s="684"/>
      <c r="DU26" s="684"/>
      <c r="DV26" s="685"/>
      <c r="DW26" s="688" t="s">
        <v>128</v>
      </c>
      <c r="DX26" s="718"/>
      <c r="DY26" s="718"/>
      <c r="DZ26" s="718"/>
      <c r="EA26" s="718"/>
      <c r="EB26" s="718"/>
      <c r="EC26" s="719"/>
    </row>
    <row r="27" spans="2:133" ht="11.25" customHeight="1" x14ac:dyDescent="0.15">
      <c r="B27" s="680" t="s">
        <v>300</v>
      </c>
      <c r="C27" s="681"/>
      <c r="D27" s="681"/>
      <c r="E27" s="681"/>
      <c r="F27" s="681"/>
      <c r="G27" s="681"/>
      <c r="H27" s="681"/>
      <c r="I27" s="681"/>
      <c r="J27" s="681"/>
      <c r="K27" s="681"/>
      <c r="L27" s="681"/>
      <c r="M27" s="681"/>
      <c r="N27" s="681"/>
      <c r="O27" s="681"/>
      <c r="P27" s="681"/>
      <c r="Q27" s="682"/>
      <c r="R27" s="683" t="s">
        <v>128</v>
      </c>
      <c r="S27" s="684"/>
      <c r="T27" s="684"/>
      <c r="U27" s="684"/>
      <c r="V27" s="684"/>
      <c r="W27" s="684"/>
      <c r="X27" s="684"/>
      <c r="Y27" s="685"/>
      <c r="Z27" s="686" t="s">
        <v>146</v>
      </c>
      <c r="AA27" s="686"/>
      <c r="AB27" s="686"/>
      <c r="AC27" s="686"/>
      <c r="AD27" s="687" t="s">
        <v>128</v>
      </c>
      <c r="AE27" s="687"/>
      <c r="AF27" s="687"/>
      <c r="AG27" s="687"/>
      <c r="AH27" s="687"/>
      <c r="AI27" s="687"/>
      <c r="AJ27" s="687"/>
      <c r="AK27" s="687"/>
      <c r="AL27" s="688" t="s">
        <v>238</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120329</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77727</v>
      </c>
      <c r="CS27" s="720"/>
      <c r="CT27" s="720"/>
      <c r="CU27" s="720"/>
      <c r="CV27" s="720"/>
      <c r="CW27" s="720"/>
      <c r="CX27" s="720"/>
      <c r="CY27" s="721"/>
      <c r="CZ27" s="688">
        <v>3.4</v>
      </c>
      <c r="DA27" s="718"/>
      <c r="DB27" s="718"/>
      <c r="DC27" s="722"/>
      <c r="DD27" s="692">
        <v>15971</v>
      </c>
      <c r="DE27" s="720"/>
      <c r="DF27" s="720"/>
      <c r="DG27" s="720"/>
      <c r="DH27" s="720"/>
      <c r="DI27" s="720"/>
      <c r="DJ27" s="720"/>
      <c r="DK27" s="721"/>
      <c r="DL27" s="692">
        <v>13823</v>
      </c>
      <c r="DM27" s="720"/>
      <c r="DN27" s="720"/>
      <c r="DO27" s="720"/>
      <c r="DP27" s="720"/>
      <c r="DQ27" s="720"/>
      <c r="DR27" s="720"/>
      <c r="DS27" s="720"/>
      <c r="DT27" s="720"/>
      <c r="DU27" s="720"/>
      <c r="DV27" s="721"/>
      <c r="DW27" s="688">
        <v>0.9</v>
      </c>
      <c r="DX27" s="718"/>
      <c r="DY27" s="718"/>
      <c r="DZ27" s="718"/>
      <c r="EA27" s="718"/>
      <c r="EB27" s="718"/>
      <c r="EC27" s="719"/>
    </row>
    <row r="28" spans="2:133" ht="11.25" customHeight="1" x14ac:dyDescent="0.15">
      <c r="B28" s="680" t="s">
        <v>303</v>
      </c>
      <c r="C28" s="681"/>
      <c r="D28" s="681"/>
      <c r="E28" s="681"/>
      <c r="F28" s="681"/>
      <c r="G28" s="681"/>
      <c r="H28" s="681"/>
      <c r="I28" s="681"/>
      <c r="J28" s="681"/>
      <c r="K28" s="681"/>
      <c r="L28" s="681"/>
      <c r="M28" s="681"/>
      <c r="N28" s="681"/>
      <c r="O28" s="681"/>
      <c r="P28" s="681"/>
      <c r="Q28" s="682"/>
      <c r="R28" s="683">
        <v>527</v>
      </c>
      <c r="S28" s="684"/>
      <c r="T28" s="684"/>
      <c r="U28" s="684"/>
      <c r="V28" s="684"/>
      <c r="W28" s="684"/>
      <c r="X28" s="684"/>
      <c r="Y28" s="685"/>
      <c r="Z28" s="686">
        <v>0</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223433</v>
      </c>
      <c r="CS28" s="684"/>
      <c r="CT28" s="684"/>
      <c r="CU28" s="684"/>
      <c r="CV28" s="684"/>
      <c r="CW28" s="684"/>
      <c r="CX28" s="684"/>
      <c r="CY28" s="685"/>
      <c r="CZ28" s="688">
        <v>9.6999999999999993</v>
      </c>
      <c r="DA28" s="718"/>
      <c r="DB28" s="718"/>
      <c r="DC28" s="722"/>
      <c r="DD28" s="692">
        <v>216900</v>
      </c>
      <c r="DE28" s="684"/>
      <c r="DF28" s="684"/>
      <c r="DG28" s="684"/>
      <c r="DH28" s="684"/>
      <c r="DI28" s="684"/>
      <c r="DJ28" s="684"/>
      <c r="DK28" s="685"/>
      <c r="DL28" s="692">
        <v>216900</v>
      </c>
      <c r="DM28" s="684"/>
      <c r="DN28" s="684"/>
      <c r="DO28" s="684"/>
      <c r="DP28" s="684"/>
      <c r="DQ28" s="684"/>
      <c r="DR28" s="684"/>
      <c r="DS28" s="684"/>
      <c r="DT28" s="684"/>
      <c r="DU28" s="684"/>
      <c r="DV28" s="685"/>
      <c r="DW28" s="688">
        <v>14.6</v>
      </c>
      <c r="DX28" s="718"/>
      <c r="DY28" s="718"/>
      <c r="DZ28" s="718"/>
      <c r="EA28" s="718"/>
      <c r="EB28" s="718"/>
      <c r="EC28" s="719"/>
    </row>
    <row r="29" spans="2:133" ht="11.25" customHeight="1" x14ac:dyDescent="0.15">
      <c r="B29" s="680" t="s">
        <v>305</v>
      </c>
      <c r="C29" s="681"/>
      <c r="D29" s="681"/>
      <c r="E29" s="681"/>
      <c r="F29" s="681"/>
      <c r="G29" s="681"/>
      <c r="H29" s="681"/>
      <c r="I29" s="681"/>
      <c r="J29" s="681"/>
      <c r="K29" s="681"/>
      <c r="L29" s="681"/>
      <c r="M29" s="681"/>
      <c r="N29" s="681"/>
      <c r="O29" s="681"/>
      <c r="P29" s="681"/>
      <c r="Q29" s="682"/>
      <c r="R29" s="683">
        <v>43503</v>
      </c>
      <c r="S29" s="684"/>
      <c r="T29" s="684"/>
      <c r="U29" s="684"/>
      <c r="V29" s="684"/>
      <c r="W29" s="684"/>
      <c r="X29" s="684"/>
      <c r="Y29" s="685"/>
      <c r="Z29" s="686">
        <v>1.9</v>
      </c>
      <c r="AA29" s="686"/>
      <c r="AB29" s="686"/>
      <c r="AC29" s="686"/>
      <c r="AD29" s="687">
        <v>27</v>
      </c>
      <c r="AE29" s="687"/>
      <c r="AF29" s="687"/>
      <c r="AG29" s="687"/>
      <c r="AH29" s="687"/>
      <c r="AI29" s="687"/>
      <c r="AJ29" s="687"/>
      <c r="AK29" s="687"/>
      <c r="AL29" s="688">
        <v>0</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223433</v>
      </c>
      <c r="CS29" s="720"/>
      <c r="CT29" s="720"/>
      <c r="CU29" s="720"/>
      <c r="CV29" s="720"/>
      <c r="CW29" s="720"/>
      <c r="CX29" s="720"/>
      <c r="CY29" s="721"/>
      <c r="CZ29" s="688">
        <v>9.6999999999999993</v>
      </c>
      <c r="DA29" s="718"/>
      <c r="DB29" s="718"/>
      <c r="DC29" s="722"/>
      <c r="DD29" s="692">
        <v>216900</v>
      </c>
      <c r="DE29" s="720"/>
      <c r="DF29" s="720"/>
      <c r="DG29" s="720"/>
      <c r="DH29" s="720"/>
      <c r="DI29" s="720"/>
      <c r="DJ29" s="720"/>
      <c r="DK29" s="721"/>
      <c r="DL29" s="692">
        <v>216900</v>
      </c>
      <c r="DM29" s="720"/>
      <c r="DN29" s="720"/>
      <c r="DO29" s="720"/>
      <c r="DP29" s="720"/>
      <c r="DQ29" s="720"/>
      <c r="DR29" s="720"/>
      <c r="DS29" s="720"/>
      <c r="DT29" s="720"/>
      <c r="DU29" s="720"/>
      <c r="DV29" s="721"/>
      <c r="DW29" s="688">
        <v>14.6</v>
      </c>
      <c r="DX29" s="718"/>
      <c r="DY29" s="718"/>
      <c r="DZ29" s="718"/>
      <c r="EA29" s="718"/>
      <c r="EB29" s="718"/>
      <c r="EC29" s="719"/>
    </row>
    <row r="30" spans="2:133" ht="11.25" customHeight="1" x14ac:dyDescent="0.15">
      <c r="B30" s="680" t="s">
        <v>308</v>
      </c>
      <c r="C30" s="681"/>
      <c r="D30" s="681"/>
      <c r="E30" s="681"/>
      <c r="F30" s="681"/>
      <c r="G30" s="681"/>
      <c r="H30" s="681"/>
      <c r="I30" s="681"/>
      <c r="J30" s="681"/>
      <c r="K30" s="681"/>
      <c r="L30" s="681"/>
      <c r="M30" s="681"/>
      <c r="N30" s="681"/>
      <c r="O30" s="681"/>
      <c r="P30" s="681"/>
      <c r="Q30" s="682"/>
      <c r="R30" s="683">
        <v>5928</v>
      </c>
      <c r="S30" s="684"/>
      <c r="T30" s="684"/>
      <c r="U30" s="684"/>
      <c r="V30" s="684"/>
      <c r="W30" s="684"/>
      <c r="X30" s="684"/>
      <c r="Y30" s="685"/>
      <c r="Z30" s="686">
        <v>0.3</v>
      </c>
      <c r="AA30" s="686"/>
      <c r="AB30" s="686"/>
      <c r="AC30" s="686"/>
      <c r="AD30" s="687" t="s">
        <v>146</v>
      </c>
      <c r="AE30" s="687"/>
      <c r="AF30" s="687"/>
      <c r="AG30" s="687"/>
      <c r="AH30" s="687"/>
      <c r="AI30" s="687"/>
      <c r="AJ30" s="687"/>
      <c r="AK30" s="687"/>
      <c r="AL30" s="688" t="s">
        <v>238</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0"/>
      <c r="BI30" s="730"/>
      <c r="BJ30" s="730"/>
      <c r="BK30" s="730"/>
      <c r="BL30" s="730"/>
      <c r="BM30" s="730"/>
      <c r="BN30" s="730"/>
      <c r="BO30" s="730"/>
      <c r="BP30" s="730"/>
      <c r="BQ30" s="731"/>
      <c r="BR30" s="662" t="s">
        <v>310</v>
      </c>
      <c r="BS30" s="730"/>
      <c r="BT30" s="730"/>
      <c r="BU30" s="730"/>
      <c r="BV30" s="730"/>
      <c r="BW30" s="730"/>
      <c r="BX30" s="730"/>
      <c r="BY30" s="730"/>
      <c r="BZ30" s="730"/>
      <c r="CA30" s="730"/>
      <c r="CB30" s="731"/>
      <c r="CD30" s="725"/>
      <c r="CE30" s="726"/>
      <c r="CF30" s="698" t="s">
        <v>311</v>
      </c>
      <c r="CG30" s="699"/>
      <c r="CH30" s="699"/>
      <c r="CI30" s="699"/>
      <c r="CJ30" s="699"/>
      <c r="CK30" s="699"/>
      <c r="CL30" s="699"/>
      <c r="CM30" s="699"/>
      <c r="CN30" s="699"/>
      <c r="CO30" s="699"/>
      <c r="CP30" s="699"/>
      <c r="CQ30" s="700"/>
      <c r="CR30" s="683">
        <v>213483</v>
      </c>
      <c r="CS30" s="684"/>
      <c r="CT30" s="684"/>
      <c r="CU30" s="684"/>
      <c r="CV30" s="684"/>
      <c r="CW30" s="684"/>
      <c r="CX30" s="684"/>
      <c r="CY30" s="685"/>
      <c r="CZ30" s="688">
        <v>9.3000000000000007</v>
      </c>
      <c r="DA30" s="718"/>
      <c r="DB30" s="718"/>
      <c r="DC30" s="722"/>
      <c r="DD30" s="692">
        <v>207232</v>
      </c>
      <c r="DE30" s="684"/>
      <c r="DF30" s="684"/>
      <c r="DG30" s="684"/>
      <c r="DH30" s="684"/>
      <c r="DI30" s="684"/>
      <c r="DJ30" s="684"/>
      <c r="DK30" s="685"/>
      <c r="DL30" s="692">
        <v>207232</v>
      </c>
      <c r="DM30" s="684"/>
      <c r="DN30" s="684"/>
      <c r="DO30" s="684"/>
      <c r="DP30" s="684"/>
      <c r="DQ30" s="684"/>
      <c r="DR30" s="684"/>
      <c r="DS30" s="684"/>
      <c r="DT30" s="684"/>
      <c r="DU30" s="684"/>
      <c r="DV30" s="685"/>
      <c r="DW30" s="688">
        <v>14</v>
      </c>
      <c r="DX30" s="718"/>
      <c r="DY30" s="718"/>
      <c r="DZ30" s="718"/>
      <c r="EA30" s="718"/>
      <c r="EB30" s="718"/>
      <c r="EC30" s="719"/>
    </row>
    <row r="31" spans="2:133" ht="11.25" customHeight="1" x14ac:dyDescent="0.15">
      <c r="B31" s="680" t="s">
        <v>312</v>
      </c>
      <c r="C31" s="681"/>
      <c r="D31" s="681"/>
      <c r="E31" s="681"/>
      <c r="F31" s="681"/>
      <c r="G31" s="681"/>
      <c r="H31" s="681"/>
      <c r="I31" s="681"/>
      <c r="J31" s="681"/>
      <c r="K31" s="681"/>
      <c r="L31" s="681"/>
      <c r="M31" s="681"/>
      <c r="N31" s="681"/>
      <c r="O31" s="681"/>
      <c r="P31" s="681"/>
      <c r="Q31" s="682"/>
      <c r="R31" s="683">
        <v>143113</v>
      </c>
      <c r="S31" s="684"/>
      <c r="T31" s="684"/>
      <c r="U31" s="684"/>
      <c r="V31" s="684"/>
      <c r="W31" s="684"/>
      <c r="X31" s="684"/>
      <c r="Y31" s="685"/>
      <c r="Z31" s="686">
        <v>6.2</v>
      </c>
      <c r="AA31" s="686"/>
      <c r="AB31" s="686"/>
      <c r="AC31" s="686"/>
      <c r="AD31" s="687" t="s">
        <v>128</v>
      </c>
      <c r="AE31" s="687"/>
      <c r="AF31" s="687"/>
      <c r="AG31" s="687"/>
      <c r="AH31" s="687"/>
      <c r="AI31" s="687"/>
      <c r="AJ31" s="687"/>
      <c r="AK31" s="687"/>
      <c r="AL31" s="688" t="s">
        <v>128</v>
      </c>
      <c r="AM31" s="689"/>
      <c r="AN31" s="689"/>
      <c r="AO31" s="690"/>
      <c r="AP31" s="737" t="s">
        <v>313</v>
      </c>
      <c r="AQ31" s="738"/>
      <c r="AR31" s="738"/>
      <c r="AS31" s="738"/>
      <c r="AT31" s="743" t="s">
        <v>314</v>
      </c>
      <c r="AU31" s="231"/>
      <c r="AV31" s="231"/>
      <c r="AW31" s="231"/>
      <c r="AX31" s="669" t="s">
        <v>189</v>
      </c>
      <c r="AY31" s="670"/>
      <c r="AZ31" s="670"/>
      <c r="BA31" s="670"/>
      <c r="BB31" s="670"/>
      <c r="BC31" s="670"/>
      <c r="BD31" s="670"/>
      <c r="BE31" s="670"/>
      <c r="BF31" s="671"/>
      <c r="BG31" s="751">
        <v>100</v>
      </c>
      <c r="BH31" s="735"/>
      <c r="BI31" s="735"/>
      <c r="BJ31" s="735"/>
      <c r="BK31" s="735"/>
      <c r="BL31" s="735"/>
      <c r="BM31" s="678">
        <v>96</v>
      </c>
      <c r="BN31" s="735"/>
      <c r="BO31" s="735"/>
      <c r="BP31" s="735"/>
      <c r="BQ31" s="736"/>
      <c r="BR31" s="751">
        <v>100</v>
      </c>
      <c r="BS31" s="735"/>
      <c r="BT31" s="735"/>
      <c r="BU31" s="735"/>
      <c r="BV31" s="735"/>
      <c r="BW31" s="735"/>
      <c r="BX31" s="678">
        <v>95.8</v>
      </c>
      <c r="BY31" s="735"/>
      <c r="BZ31" s="735"/>
      <c r="CA31" s="735"/>
      <c r="CB31" s="736"/>
      <c r="CD31" s="725"/>
      <c r="CE31" s="726"/>
      <c r="CF31" s="698" t="s">
        <v>315</v>
      </c>
      <c r="CG31" s="699"/>
      <c r="CH31" s="699"/>
      <c r="CI31" s="699"/>
      <c r="CJ31" s="699"/>
      <c r="CK31" s="699"/>
      <c r="CL31" s="699"/>
      <c r="CM31" s="699"/>
      <c r="CN31" s="699"/>
      <c r="CO31" s="699"/>
      <c r="CP31" s="699"/>
      <c r="CQ31" s="700"/>
      <c r="CR31" s="683">
        <v>9950</v>
      </c>
      <c r="CS31" s="720"/>
      <c r="CT31" s="720"/>
      <c r="CU31" s="720"/>
      <c r="CV31" s="720"/>
      <c r="CW31" s="720"/>
      <c r="CX31" s="720"/>
      <c r="CY31" s="721"/>
      <c r="CZ31" s="688">
        <v>0.4</v>
      </c>
      <c r="DA31" s="718"/>
      <c r="DB31" s="718"/>
      <c r="DC31" s="722"/>
      <c r="DD31" s="692">
        <v>9668</v>
      </c>
      <c r="DE31" s="720"/>
      <c r="DF31" s="720"/>
      <c r="DG31" s="720"/>
      <c r="DH31" s="720"/>
      <c r="DI31" s="720"/>
      <c r="DJ31" s="720"/>
      <c r="DK31" s="721"/>
      <c r="DL31" s="692">
        <v>9668</v>
      </c>
      <c r="DM31" s="720"/>
      <c r="DN31" s="720"/>
      <c r="DO31" s="720"/>
      <c r="DP31" s="720"/>
      <c r="DQ31" s="720"/>
      <c r="DR31" s="720"/>
      <c r="DS31" s="720"/>
      <c r="DT31" s="720"/>
      <c r="DU31" s="720"/>
      <c r="DV31" s="721"/>
      <c r="DW31" s="688">
        <v>0.7</v>
      </c>
      <c r="DX31" s="718"/>
      <c r="DY31" s="718"/>
      <c r="DZ31" s="718"/>
      <c r="EA31" s="718"/>
      <c r="EB31" s="718"/>
      <c r="EC31" s="719"/>
    </row>
    <row r="32" spans="2:133" ht="11.25" customHeight="1" x14ac:dyDescent="0.15">
      <c r="B32" s="746" t="s">
        <v>316</v>
      </c>
      <c r="C32" s="747"/>
      <c r="D32" s="747"/>
      <c r="E32" s="747"/>
      <c r="F32" s="747"/>
      <c r="G32" s="747"/>
      <c r="H32" s="747"/>
      <c r="I32" s="747"/>
      <c r="J32" s="747"/>
      <c r="K32" s="747"/>
      <c r="L32" s="747"/>
      <c r="M32" s="747"/>
      <c r="N32" s="747"/>
      <c r="O32" s="747"/>
      <c r="P32" s="747"/>
      <c r="Q32" s="748"/>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128</v>
      </c>
      <c r="AM32" s="689"/>
      <c r="AN32" s="689"/>
      <c r="AO32" s="690"/>
      <c r="AP32" s="739"/>
      <c r="AQ32" s="740"/>
      <c r="AR32" s="740"/>
      <c r="AS32" s="740"/>
      <c r="AT32" s="744"/>
      <c r="AU32" s="230" t="s">
        <v>317</v>
      </c>
      <c r="AV32" s="230"/>
      <c r="AW32" s="230"/>
      <c r="AX32" s="680" t="s">
        <v>318</v>
      </c>
      <c r="AY32" s="681"/>
      <c r="AZ32" s="681"/>
      <c r="BA32" s="681"/>
      <c r="BB32" s="681"/>
      <c r="BC32" s="681"/>
      <c r="BD32" s="681"/>
      <c r="BE32" s="681"/>
      <c r="BF32" s="682"/>
      <c r="BG32" s="752">
        <v>100</v>
      </c>
      <c r="BH32" s="720"/>
      <c r="BI32" s="720"/>
      <c r="BJ32" s="720"/>
      <c r="BK32" s="720"/>
      <c r="BL32" s="720"/>
      <c r="BM32" s="689">
        <v>99.8</v>
      </c>
      <c r="BN32" s="749"/>
      <c r="BO32" s="749"/>
      <c r="BP32" s="749"/>
      <c r="BQ32" s="750"/>
      <c r="BR32" s="752">
        <v>100</v>
      </c>
      <c r="BS32" s="720"/>
      <c r="BT32" s="720"/>
      <c r="BU32" s="720"/>
      <c r="BV32" s="720"/>
      <c r="BW32" s="720"/>
      <c r="BX32" s="689">
        <v>99.8</v>
      </c>
      <c r="BY32" s="749"/>
      <c r="BZ32" s="749"/>
      <c r="CA32" s="749"/>
      <c r="CB32" s="750"/>
      <c r="CD32" s="727"/>
      <c r="CE32" s="728"/>
      <c r="CF32" s="698" t="s">
        <v>319</v>
      </c>
      <c r="CG32" s="699"/>
      <c r="CH32" s="699"/>
      <c r="CI32" s="699"/>
      <c r="CJ32" s="699"/>
      <c r="CK32" s="699"/>
      <c r="CL32" s="699"/>
      <c r="CM32" s="699"/>
      <c r="CN32" s="699"/>
      <c r="CO32" s="699"/>
      <c r="CP32" s="699"/>
      <c r="CQ32" s="700"/>
      <c r="CR32" s="683" t="s">
        <v>128</v>
      </c>
      <c r="CS32" s="684"/>
      <c r="CT32" s="684"/>
      <c r="CU32" s="684"/>
      <c r="CV32" s="684"/>
      <c r="CW32" s="684"/>
      <c r="CX32" s="684"/>
      <c r="CY32" s="685"/>
      <c r="CZ32" s="688" t="s">
        <v>128</v>
      </c>
      <c r="DA32" s="718"/>
      <c r="DB32" s="718"/>
      <c r="DC32" s="722"/>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238</v>
      </c>
      <c r="DX32" s="718"/>
      <c r="DY32" s="718"/>
      <c r="DZ32" s="718"/>
      <c r="EA32" s="718"/>
      <c r="EB32" s="718"/>
      <c r="EC32" s="719"/>
    </row>
    <row r="33" spans="2:133" ht="11.25" customHeight="1" x14ac:dyDescent="0.15">
      <c r="B33" s="680" t="s">
        <v>320</v>
      </c>
      <c r="C33" s="681"/>
      <c r="D33" s="681"/>
      <c r="E33" s="681"/>
      <c r="F33" s="681"/>
      <c r="G33" s="681"/>
      <c r="H33" s="681"/>
      <c r="I33" s="681"/>
      <c r="J33" s="681"/>
      <c r="K33" s="681"/>
      <c r="L33" s="681"/>
      <c r="M33" s="681"/>
      <c r="N33" s="681"/>
      <c r="O33" s="681"/>
      <c r="P33" s="681"/>
      <c r="Q33" s="682"/>
      <c r="R33" s="683">
        <v>123177</v>
      </c>
      <c r="S33" s="684"/>
      <c r="T33" s="684"/>
      <c r="U33" s="684"/>
      <c r="V33" s="684"/>
      <c r="W33" s="684"/>
      <c r="X33" s="684"/>
      <c r="Y33" s="685"/>
      <c r="Z33" s="686">
        <v>5.3</v>
      </c>
      <c r="AA33" s="686"/>
      <c r="AB33" s="686"/>
      <c r="AC33" s="686"/>
      <c r="AD33" s="687" t="s">
        <v>238</v>
      </c>
      <c r="AE33" s="687"/>
      <c r="AF33" s="687"/>
      <c r="AG33" s="687"/>
      <c r="AH33" s="687"/>
      <c r="AI33" s="687"/>
      <c r="AJ33" s="687"/>
      <c r="AK33" s="687"/>
      <c r="AL33" s="688" t="s">
        <v>128</v>
      </c>
      <c r="AM33" s="689"/>
      <c r="AN33" s="689"/>
      <c r="AO33" s="690"/>
      <c r="AP33" s="741"/>
      <c r="AQ33" s="742"/>
      <c r="AR33" s="742"/>
      <c r="AS33" s="742"/>
      <c r="AT33" s="745"/>
      <c r="AU33" s="232"/>
      <c r="AV33" s="232"/>
      <c r="AW33" s="232"/>
      <c r="AX33" s="732" t="s">
        <v>321</v>
      </c>
      <c r="AY33" s="733"/>
      <c r="AZ33" s="733"/>
      <c r="BA33" s="733"/>
      <c r="BB33" s="733"/>
      <c r="BC33" s="733"/>
      <c r="BD33" s="733"/>
      <c r="BE33" s="733"/>
      <c r="BF33" s="734"/>
      <c r="BG33" s="753">
        <v>99.9</v>
      </c>
      <c r="BH33" s="754"/>
      <c r="BI33" s="754"/>
      <c r="BJ33" s="754"/>
      <c r="BK33" s="754"/>
      <c r="BL33" s="754"/>
      <c r="BM33" s="755">
        <v>90.6</v>
      </c>
      <c r="BN33" s="754"/>
      <c r="BO33" s="754"/>
      <c r="BP33" s="754"/>
      <c r="BQ33" s="756"/>
      <c r="BR33" s="753">
        <v>99.9</v>
      </c>
      <c r="BS33" s="754"/>
      <c r="BT33" s="754"/>
      <c r="BU33" s="754"/>
      <c r="BV33" s="754"/>
      <c r="BW33" s="754"/>
      <c r="BX33" s="755">
        <v>90.1</v>
      </c>
      <c r="BY33" s="754"/>
      <c r="BZ33" s="754"/>
      <c r="CA33" s="754"/>
      <c r="CB33" s="756"/>
      <c r="CD33" s="698" t="s">
        <v>322</v>
      </c>
      <c r="CE33" s="699"/>
      <c r="CF33" s="699"/>
      <c r="CG33" s="699"/>
      <c r="CH33" s="699"/>
      <c r="CI33" s="699"/>
      <c r="CJ33" s="699"/>
      <c r="CK33" s="699"/>
      <c r="CL33" s="699"/>
      <c r="CM33" s="699"/>
      <c r="CN33" s="699"/>
      <c r="CO33" s="699"/>
      <c r="CP33" s="699"/>
      <c r="CQ33" s="700"/>
      <c r="CR33" s="683">
        <v>1281747</v>
      </c>
      <c r="CS33" s="720"/>
      <c r="CT33" s="720"/>
      <c r="CU33" s="720"/>
      <c r="CV33" s="720"/>
      <c r="CW33" s="720"/>
      <c r="CX33" s="720"/>
      <c r="CY33" s="721"/>
      <c r="CZ33" s="688">
        <v>55.8</v>
      </c>
      <c r="DA33" s="718"/>
      <c r="DB33" s="718"/>
      <c r="DC33" s="722"/>
      <c r="DD33" s="692">
        <v>1032710</v>
      </c>
      <c r="DE33" s="720"/>
      <c r="DF33" s="720"/>
      <c r="DG33" s="720"/>
      <c r="DH33" s="720"/>
      <c r="DI33" s="720"/>
      <c r="DJ33" s="720"/>
      <c r="DK33" s="721"/>
      <c r="DL33" s="692">
        <v>606157</v>
      </c>
      <c r="DM33" s="720"/>
      <c r="DN33" s="720"/>
      <c r="DO33" s="720"/>
      <c r="DP33" s="720"/>
      <c r="DQ33" s="720"/>
      <c r="DR33" s="720"/>
      <c r="DS33" s="720"/>
      <c r="DT33" s="720"/>
      <c r="DU33" s="720"/>
      <c r="DV33" s="721"/>
      <c r="DW33" s="688">
        <v>40.9</v>
      </c>
      <c r="DX33" s="718"/>
      <c r="DY33" s="718"/>
      <c r="DZ33" s="718"/>
      <c r="EA33" s="718"/>
      <c r="EB33" s="718"/>
      <c r="EC33" s="719"/>
    </row>
    <row r="34" spans="2:133" ht="11.25" customHeight="1" x14ac:dyDescent="0.15">
      <c r="B34" s="680" t="s">
        <v>323</v>
      </c>
      <c r="C34" s="681"/>
      <c r="D34" s="681"/>
      <c r="E34" s="681"/>
      <c r="F34" s="681"/>
      <c r="G34" s="681"/>
      <c r="H34" s="681"/>
      <c r="I34" s="681"/>
      <c r="J34" s="681"/>
      <c r="K34" s="681"/>
      <c r="L34" s="681"/>
      <c r="M34" s="681"/>
      <c r="N34" s="681"/>
      <c r="O34" s="681"/>
      <c r="P34" s="681"/>
      <c r="Q34" s="682"/>
      <c r="R34" s="683">
        <v>14578</v>
      </c>
      <c r="S34" s="684"/>
      <c r="T34" s="684"/>
      <c r="U34" s="684"/>
      <c r="V34" s="684"/>
      <c r="W34" s="684"/>
      <c r="X34" s="684"/>
      <c r="Y34" s="685"/>
      <c r="Z34" s="686">
        <v>0.6</v>
      </c>
      <c r="AA34" s="686"/>
      <c r="AB34" s="686"/>
      <c r="AC34" s="686"/>
      <c r="AD34" s="687">
        <v>8411</v>
      </c>
      <c r="AE34" s="687"/>
      <c r="AF34" s="687"/>
      <c r="AG34" s="687"/>
      <c r="AH34" s="687"/>
      <c r="AI34" s="687"/>
      <c r="AJ34" s="687"/>
      <c r="AK34" s="687"/>
      <c r="AL34" s="688">
        <v>0.6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430478</v>
      </c>
      <c r="CS34" s="684"/>
      <c r="CT34" s="684"/>
      <c r="CU34" s="684"/>
      <c r="CV34" s="684"/>
      <c r="CW34" s="684"/>
      <c r="CX34" s="684"/>
      <c r="CY34" s="685"/>
      <c r="CZ34" s="688">
        <v>18.7</v>
      </c>
      <c r="DA34" s="718"/>
      <c r="DB34" s="718"/>
      <c r="DC34" s="722"/>
      <c r="DD34" s="692">
        <v>345600</v>
      </c>
      <c r="DE34" s="684"/>
      <c r="DF34" s="684"/>
      <c r="DG34" s="684"/>
      <c r="DH34" s="684"/>
      <c r="DI34" s="684"/>
      <c r="DJ34" s="684"/>
      <c r="DK34" s="685"/>
      <c r="DL34" s="692">
        <v>246294</v>
      </c>
      <c r="DM34" s="684"/>
      <c r="DN34" s="684"/>
      <c r="DO34" s="684"/>
      <c r="DP34" s="684"/>
      <c r="DQ34" s="684"/>
      <c r="DR34" s="684"/>
      <c r="DS34" s="684"/>
      <c r="DT34" s="684"/>
      <c r="DU34" s="684"/>
      <c r="DV34" s="685"/>
      <c r="DW34" s="688">
        <v>16.600000000000001</v>
      </c>
      <c r="DX34" s="718"/>
      <c r="DY34" s="718"/>
      <c r="DZ34" s="718"/>
      <c r="EA34" s="718"/>
      <c r="EB34" s="718"/>
      <c r="EC34" s="719"/>
    </row>
    <row r="35" spans="2:133" ht="11.25" customHeight="1" x14ac:dyDescent="0.15">
      <c r="B35" s="680" t="s">
        <v>325</v>
      </c>
      <c r="C35" s="681"/>
      <c r="D35" s="681"/>
      <c r="E35" s="681"/>
      <c r="F35" s="681"/>
      <c r="G35" s="681"/>
      <c r="H35" s="681"/>
      <c r="I35" s="681"/>
      <c r="J35" s="681"/>
      <c r="K35" s="681"/>
      <c r="L35" s="681"/>
      <c r="M35" s="681"/>
      <c r="N35" s="681"/>
      <c r="O35" s="681"/>
      <c r="P35" s="681"/>
      <c r="Q35" s="682"/>
      <c r="R35" s="683">
        <v>1305</v>
      </c>
      <c r="S35" s="684"/>
      <c r="T35" s="684"/>
      <c r="U35" s="684"/>
      <c r="V35" s="684"/>
      <c r="W35" s="684"/>
      <c r="X35" s="684"/>
      <c r="Y35" s="685"/>
      <c r="Z35" s="686">
        <v>0.1</v>
      </c>
      <c r="AA35" s="686"/>
      <c r="AB35" s="686"/>
      <c r="AC35" s="686"/>
      <c r="AD35" s="687" t="s">
        <v>128</v>
      </c>
      <c r="AE35" s="687"/>
      <c r="AF35" s="687"/>
      <c r="AG35" s="687"/>
      <c r="AH35" s="687"/>
      <c r="AI35" s="687"/>
      <c r="AJ35" s="687"/>
      <c r="AK35" s="687"/>
      <c r="AL35" s="688" t="s">
        <v>128</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96039</v>
      </c>
      <c r="CS35" s="720"/>
      <c r="CT35" s="720"/>
      <c r="CU35" s="720"/>
      <c r="CV35" s="720"/>
      <c r="CW35" s="720"/>
      <c r="CX35" s="720"/>
      <c r="CY35" s="721"/>
      <c r="CZ35" s="688">
        <v>4.2</v>
      </c>
      <c r="DA35" s="718"/>
      <c r="DB35" s="718"/>
      <c r="DC35" s="722"/>
      <c r="DD35" s="692">
        <v>82059</v>
      </c>
      <c r="DE35" s="720"/>
      <c r="DF35" s="720"/>
      <c r="DG35" s="720"/>
      <c r="DH35" s="720"/>
      <c r="DI35" s="720"/>
      <c r="DJ35" s="720"/>
      <c r="DK35" s="721"/>
      <c r="DL35" s="692">
        <v>33718</v>
      </c>
      <c r="DM35" s="720"/>
      <c r="DN35" s="720"/>
      <c r="DO35" s="720"/>
      <c r="DP35" s="720"/>
      <c r="DQ35" s="720"/>
      <c r="DR35" s="720"/>
      <c r="DS35" s="720"/>
      <c r="DT35" s="720"/>
      <c r="DU35" s="720"/>
      <c r="DV35" s="721"/>
      <c r="DW35" s="688">
        <v>2.2999999999999998</v>
      </c>
      <c r="DX35" s="718"/>
      <c r="DY35" s="718"/>
      <c r="DZ35" s="718"/>
      <c r="EA35" s="718"/>
      <c r="EB35" s="718"/>
      <c r="EC35" s="719"/>
    </row>
    <row r="36" spans="2:133" ht="11.25" customHeight="1" x14ac:dyDescent="0.15">
      <c r="B36" s="680" t="s">
        <v>329</v>
      </c>
      <c r="C36" s="681"/>
      <c r="D36" s="681"/>
      <c r="E36" s="681"/>
      <c r="F36" s="681"/>
      <c r="G36" s="681"/>
      <c r="H36" s="681"/>
      <c r="I36" s="681"/>
      <c r="J36" s="681"/>
      <c r="K36" s="681"/>
      <c r="L36" s="681"/>
      <c r="M36" s="681"/>
      <c r="N36" s="681"/>
      <c r="O36" s="681"/>
      <c r="P36" s="681"/>
      <c r="Q36" s="682"/>
      <c r="R36" s="683">
        <v>116146</v>
      </c>
      <c r="S36" s="684"/>
      <c r="T36" s="684"/>
      <c r="U36" s="684"/>
      <c r="V36" s="684"/>
      <c r="W36" s="684"/>
      <c r="X36" s="684"/>
      <c r="Y36" s="685"/>
      <c r="Z36" s="686">
        <v>5</v>
      </c>
      <c r="AA36" s="686"/>
      <c r="AB36" s="686"/>
      <c r="AC36" s="686"/>
      <c r="AD36" s="687" t="s">
        <v>128</v>
      </c>
      <c r="AE36" s="687"/>
      <c r="AF36" s="687"/>
      <c r="AG36" s="687"/>
      <c r="AH36" s="687"/>
      <c r="AI36" s="687"/>
      <c r="AJ36" s="687"/>
      <c r="AK36" s="687"/>
      <c r="AL36" s="688" t="s">
        <v>128</v>
      </c>
      <c r="AM36" s="689"/>
      <c r="AN36" s="689"/>
      <c r="AO36" s="690"/>
      <c r="AP36" s="235"/>
      <c r="AQ36" s="757" t="s">
        <v>330</v>
      </c>
      <c r="AR36" s="758"/>
      <c r="AS36" s="758"/>
      <c r="AT36" s="758"/>
      <c r="AU36" s="758"/>
      <c r="AV36" s="758"/>
      <c r="AW36" s="758"/>
      <c r="AX36" s="758"/>
      <c r="AY36" s="759"/>
      <c r="AZ36" s="672">
        <v>269054</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10866</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332787</v>
      </c>
      <c r="CS36" s="684"/>
      <c r="CT36" s="684"/>
      <c r="CU36" s="684"/>
      <c r="CV36" s="684"/>
      <c r="CW36" s="684"/>
      <c r="CX36" s="684"/>
      <c r="CY36" s="685"/>
      <c r="CZ36" s="688">
        <v>14.5</v>
      </c>
      <c r="DA36" s="718"/>
      <c r="DB36" s="718"/>
      <c r="DC36" s="722"/>
      <c r="DD36" s="692">
        <v>225715</v>
      </c>
      <c r="DE36" s="684"/>
      <c r="DF36" s="684"/>
      <c r="DG36" s="684"/>
      <c r="DH36" s="684"/>
      <c r="DI36" s="684"/>
      <c r="DJ36" s="684"/>
      <c r="DK36" s="685"/>
      <c r="DL36" s="692">
        <v>153057</v>
      </c>
      <c r="DM36" s="684"/>
      <c r="DN36" s="684"/>
      <c r="DO36" s="684"/>
      <c r="DP36" s="684"/>
      <c r="DQ36" s="684"/>
      <c r="DR36" s="684"/>
      <c r="DS36" s="684"/>
      <c r="DT36" s="684"/>
      <c r="DU36" s="684"/>
      <c r="DV36" s="685"/>
      <c r="DW36" s="688">
        <v>10.3</v>
      </c>
      <c r="DX36" s="718"/>
      <c r="DY36" s="718"/>
      <c r="DZ36" s="718"/>
      <c r="EA36" s="718"/>
      <c r="EB36" s="718"/>
      <c r="EC36" s="719"/>
    </row>
    <row r="37" spans="2:133" ht="11.25" customHeight="1" x14ac:dyDescent="0.15">
      <c r="B37" s="680" t="s">
        <v>333</v>
      </c>
      <c r="C37" s="681"/>
      <c r="D37" s="681"/>
      <c r="E37" s="681"/>
      <c r="F37" s="681"/>
      <c r="G37" s="681"/>
      <c r="H37" s="681"/>
      <c r="I37" s="681"/>
      <c r="J37" s="681"/>
      <c r="K37" s="681"/>
      <c r="L37" s="681"/>
      <c r="M37" s="681"/>
      <c r="N37" s="681"/>
      <c r="O37" s="681"/>
      <c r="P37" s="681"/>
      <c r="Q37" s="682"/>
      <c r="R37" s="683">
        <v>37307</v>
      </c>
      <c r="S37" s="684"/>
      <c r="T37" s="684"/>
      <c r="U37" s="684"/>
      <c r="V37" s="684"/>
      <c r="W37" s="684"/>
      <c r="X37" s="684"/>
      <c r="Y37" s="685"/>
      <c r="Z37" s="686">
        <v>1.6</v>
      </c>
      <c r="AA37" s="686"/>
      <c r="AB37" s="686"/>
      <c r="AC37" s="686"/>
      <c r="AD37" s="687" t="s">
        <v>128</v>
      </c>
      <c r="AE37" s="687"/>
      <c r="AF37" s="687"/>
      <c r="AG37" s="687"/>
      <c r="AH37" s="687"/>
      <c r="AI37" s="687"/>
      <c r="AJ37" s="687"/>
      <c r="AK37" s="687"/>
      <c r="AL37" s="688" t="s">
        <v>128</v>
      </c>
      <c r="AM37" s="689"/>
      <c r="AN37" s="689"/>
      <c r="AO37" s="690"/>
      <c r="AQ37" s="761" t="s">
        <v>334</v>
      </c>
      <c r="AR37" s="762"/>
      <c r="AS37" s="762"/>
      <c r="AT37" s="762"/>
      <c r="AU37" s="762"/>
      <c r="AV37" s="762"/>
      <c r="AW37" s="762"/>
      <c r="AX37" s="762"/>
      <c r="AY37" s="763"/>
      <c r="AZ37" s="683">
        <v>116685</v>
      </c>
      <c r="BA37" s="684"/>
      <c r="BB37" s="684"/>
      <c r="BC37" s="684"/>
      <c r="BD37" s="720"/>
      <c r="BE37" s="720"/>
      <c r="BF37" s="750"/>
      <c r="BG37" s="698" t="s">
        <v>335</v>
      </c>
      <c r="BH37" s="699"/>
      <c r="BI37" s="699"/>
      <c r="BJ37" s="699"/>
      <c r="BK37" s="699"/>
      <c r="BL37" s="699"/>
      <c r="BM37" s="699"/>
      <c r="BN37" s="699"/>
      <c r="BO37" s="699"/>
      <c r="BP37" s="699"/>
      <c r="BQ37" s="699"/>
      <c r="BR37" s="699"/>
      <c r="BS37" s="699"/>
      <c r="BT37" s="699"/>
      <c r="BU37" s="700"/>
      <c r="BV37" s="683">
        <v>10866</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174636</v>
      </c>
      <c r="CS37" s="720"/>
      <c r="CT37" s="720"/>
      <c r="CU37" s="720"/>
      <c r="CV37" s="720"/>
      <c r="CW37" s="720"/>
      <c r="CX37" s="720"/>
      <c r="CY37" s="721"/>
      <c r="CZ37" s="688">
        <v>7.6</v>
      </c>
      <c r="DA37" s="718"/>
      <c r="DB37" s="718"/>
      <c r="DC37" s="722"/>
      <c r="DD37" s="692">
        <v>132636</v>
      </c>
      <c r="DE37" s="720"/>
      <c r="DF37" s="720"/>
      <c r="DG37" s="720"/>
      <c r="DH37" s="720"/>
      <c r="DI37" s="720"/>
      <c r="DJ37" s="720"/>
      <c r="DK37" s="721"/>
      <c r="DL37" s="692">
        <v>109431</v>
      </c>
      <c r="DM37" s="720"/>
      <c r="DN37" s="720"/>
      <c r="DO37" s="720"/>
      <c r="DP37" s="720"/>
      <c r="DQ37" s="720"/>
      <c r="DR37" s="720"/>
      <c r="DS37" s="720"/>
      <c r="DT37" s="720"/>
      <c r="DU37" s="720"/>
      <c r="DV37" s="721"/>
      <c r="DW37" s="688">
        <v>7.4</v>
      </c>
      <c r="DX37" s="718"/>
      <c r="DY37" s="718"/>
      <c r="DZ37" s="718"/>
      <c r="EA37" s="718"/>
      <c r="EB37" s="718"/>
      <c r="EC37" s="719"/>
    </row>
    <row r="38" spans="2:133" ht="11.25" customHeight="1" x14ac:dyDescent="0.15">
      <c r="B38" s="680" t="s">
        <v>337</v>
      </c>
      <c r="C38" s="681"/>
      <c r="D38" s="681"/>
      <c r="E38" s="681"/>
      <c r="F38" s="681"/>
      <c r="G38" s="681"/>
      <c r="H38" s="681"/>
      <c r="I38" s="681"/>
      <c r="J38" s="681"/>
      <c r="K38" s="681"/>
      <c r="L38" s="681"/>
      <c r="M38" s="681"/>
      <c r="N38" s="681"/>
      <c r="O38" s="681"/>
      <c r="P38" s="681"/>
      <c r="Q38" s="682"/>
      <c r="R38" s="683">
        <v>91193</v>
      </c>
      <c r="S38" s="684"/>
      <c r="T38" s="684"/>
      <c r="U38" s="684"/>
      <c r="V38" s="684"/>
      <c r="W38" s="684"/>
      <c r="X38" s="684"/>
      <c r="Y38" s="685"/>
      <c r="Z38" s="686">
        <v>3.9</v>
      </c>
      <c r="AA38" s="686"/>
      <c r="AB38" s="686"/>
      <c r="AC38" s="686"/>
      <c r="AD38" s="687">
        <v>2019</v>
      </c>
      <c r="AE38" s="687"/>
      <c r="AF38" s="687"/>
      <c r="AG38" s="687"/>
      <c r="AH38" s="687"/>
      <c r="AI38" s="687"/>
      <c r="AJ38" s="687"/>
      <c r="AK38" s="687"/>
      <c r="AL38" s="688">
        <v>0.1</v>
      </c>
      <c r="AM38" s="689"/>
      <c r="AN38" s="689"/>
      <c r="AO38" s="690"/>
      <c r="AQ38" s="761" t="s">
        <v>338</v>
      </c>
      <c r="AR38" s="762"/>
      <c r="AS38" s="762"/>
      <c r="AT38" s="762"/>
      <c r="AU38" s="762"/>
      <c r="AV38" s="762"/>
      <c r="AW38" s="762"/>
      <c r="AX38" s="762"/>
      <c r="AY38" s="763"/>
      <c r="AZ38" s="683">
        <v>62193</v>
      </c>
      <c r="BA38" s="684"/>
      <c r="BB38" s="684"/>
      <c r="BC38" s="684"/>
      <c r="BD38" s="720"/>
      <c r="BE38" s="720"/>
      <c r="BF38" s="750"/>
      <c r="BG38" s="698" t="s">
        <v>339</v>
      </c>
      <c r="BH38" s="699"/>
      <c r="BI38" s="699"/>
      <c r="BJ38" s="699"/>
      <c r="BK38" s="699"/>
      <c r="BL38" s="699"/>
      <c r="BM38" s="699"/>
      <c r="BN38" s="699"/>
      <c r="BO38" s="699"/>
      <c r="BP38" s="699"/>
      <c r="BQ38" s="699"/>
      <c r="BR38" s="699"/>
      <c r="BS38" s="699"/>
      <c r="BT38" s="699"/>
      <c r="BU38" s="700"/>
      <c r="BV38" s="683">
        <v>196</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269054</v>
      </c>
      <c r="CS38" s="684"/>
      <c r="CT38" s="684"/>
      <c r="CU38" s="684"/>
      <c r="CV38" s="684"/>
      <c r="CW38" s="684"/>
      <c r="CX38" s="684"/>
      <c r="CY38" s="685"/>
      <c r="CZ38" s="688">
        <v>11.7</v>
      </c>
      <c r="DA38" s="718"/>
      <c r="DB38" s="718"/>
      <c r="DC38" s="722"/>
      <c r="DD38" s="692">
        <v>256684</v>
      </c>
      <c r="DE38" s="684"/>
      <c r="DF38" s="684"/>
      <c r="DG38" s="684"/>
      <c r="DH38" s="684"/>
      <c r="DI38" s="684"/>
      <c r="DJ38" s="684"/>
      <c r="DK38" s="685"/>
      <c r="DL38" s="692">
        <v>173088</v>
      </c>
      <c r="DM38" s="684"/>
      <c r="DN38" s="684"/>
      <c r="DO38" s="684"/>
      <c r="DP38" s="684"/>
      <c r="DQ38" s="684"/>
      <c r="DR38" s="684"/>
      <c r="DS38" s="684"/>
      <c r="DT38" s="684"/>
      <c r="DU38" s="684"/>
      <c r="DV38" s="685"/>
      <c r="DW38" s="688">
        <v>11.7</v>
      </c>
      <c r="DX38" s="718"/>
      <c r="DY38" s="718"/>
      <c r="DZ38" s="718"/>
      <c r="EA38" s="718"/>
      <c r="EB38" s="718"/>
      <c r="EC38" s="719"/>
    </row>
    <row r="39" spans="2:133" ht="11.25" customHeight="1" x14ac:dyDescent="0.15">
      <c r="B39" s="680" t="s">
        <v>341</v>
      </c>
      <c r="C39" s="681"/>
      <c r="D39" s="681"/>
      <c r="E39" s="681"/>
      <c r="F39" s="681"/>
      <c r="G39" s="681"/>
      <c r="H39" s="681"/>
      <c r="I39" s="681"/>
      <c r="J39" s="681"/>
      <c r="K39" s="681"/>
      <c r="L39" s="681"/>
      <c r="M39" s="681"/>
      <c r="N39" s="681"/>
      <c r="O39" s="681"/>
      <c r="P39" s="681"/>
      <c r="Q39" s="682"/>
      <c r="R39" s="683">
        <v>198084</v>
      </c>
      <c r="S39" s="684"/>
      <c r="T39" s="684"/>
      <c r="U39" s="684"/>
      <c r="V39" s="684"/>
      <c r="W39" s="684"/>
      <c r="X39" s="684"/>
      <c r="Y39" s="685"/>
      <c r="Z39" s="686">
        <v>8.6</v>
      </c>
      <c r="AA39" s="686"/>
      <c r="AB39" s="686"/>
      <c r="AC39" s="686"/>
      <c r="AD39" s="687" t="s">
        <v>146</v>
      </c>
      <c r="AE39" s="687"/>
      <c r="AF39" s="687"/>
      <c r="AG39" s="687"/>
      <c r="AH39" s="687"/>
      <c r="AI39" s="687"/>
      <c r="AJ39" s="687"/>
      <c r="AK39" s="687"/>
      <c r="AL39" s="688" t="s">
        <v>128</v>
      </c>
      <c r="AM39" s="689"/>
      <c r="AN39" s="689"/>
      <c r="AO39" s="690"/>
      <c r="AQ39" s="761" t="s">
        <v>342</v>
      </c>
      <c r="AR39" s="762"/>
      <c r="AS39" s="762"/>
      <c r="AT39" s="762"/>
      <c r="AU39" s="762"/>
      <c r="AV39" s="762"/>
      <c r="AW39" s="762"/>
      <c r="AX39" s="762"/>
      <c r="AY39" s="763"/>
      <c r="AZ39" s="683" t="s">
        <v>238</v>
      </c>
      <c r="BA39" s="684"/>
      <c r="BB39" s="684"/>
      <c r="BC39" s="684"/>
      <c r="BD39" s="720"/>
      <c r="BE39" s="720"/>
      <c r="BF39" s="750"/>
      <c r="BG39" s="698" t="s">
        <v>343</v>
      </c>
      <c r="BH39" s="699"/>
      <c r="BI39" s="699"/>
      <c r="BJ39" s="699"/>
      <c r="BK39" s="699"/>
      <c r="BL39" s="699"/>
      <c r="BM39" s="699"/>
      <c r="BN39" s="699"/>
      <c r="BO39" s="699"/>
      <c r="BP39" s="699"/>
      <c r="BQ39" s="699"/>
      <c r="BR39" s="699"/>
      <c r="BS39" s="699"/>
      <c r="BT39" s="699"/>
      <c r="BU39" s="700"/>
      <c r="BV39" s="683">
        <v>313</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113349</v>
      </c>
      <c r="CS39" s="720"/>
      <c r="CT39" s="720"/>
      <c r="CU39" s="720"/>
      <c r="CV39" s="720"/>
      <c r="CW39" s="720"/>
      <c r="CX39" s="720"/>
      <c r="CY39" s="721"/>
      <c r="CZ39" s="688">
        <v>4.9000000000000004</v>
      </c>
      <c r="DA39" s="718"/>
      <c r="DB39" s="718"/>
      <c r="DC39" s="722"/>
      <c r="DD39" s="692">
        <v>111612</v>
      </c>
      <c r="DE39" s="720"/>
      <c r="DF39" s="720"/>
      <c r="DG39" s="720"/>
      <c r="DH39" s="720"/>
      <c r="DI39" s="720"/>
      <c r="DJ39" s="720"/>
      <c r="DK39" s="721"/>
      <c r="DL39" s="692" t="s">
        <v>128</v>
      </c>
      <c r="DM39" s="720"/>
      <c r="DN39" s="720"/>
      <c r="DO39" s="720"/>
      <c r="DP39" s="720"/>
      <c r="DQ39" s="720"/>
      <c r="DR39" s="720"/>
      <c r="DS39" s="720"/>
      <c r="DT39" s="720"/>
      <c r="DU39" s="720"/>
      <c r="DV39" s="721"/>
      <c r="DW39" s="688" t="s">
        <v>128</v>
      </c>
      <c r="DX39" s="718"/>
      <c r="DY39" s="718"/>
      <c r="DZ39" s="718"/>
      <c r="EA39" s="718"/>
      <c r="EB39" s="718"/>
      <c r="EC39" s="719"/>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146</v>
      </c>
      <c r="S40" s="684"/>
      <c r="T40" s="684"/>
      <c r="U40" s="684"/>
      <c r="V40" s="684"/>
      <c r="W40" s="684"/>
      <c r="X40" s="684"/>
      <c r="Y40" s="685"/>
      <c r="Z40" s="686" t="s">
        <v>128</v>
      </c>
      <c r="AA40" s="686"/>
      <c r="AB40" s="686"/>
      <c r="AC40" s="686"/>
      <c r="AD40" s="687" t="s">
        <v>238</v>
      </c>
      <c r="AE40" s="687"/>
      <c r="AF40" s="687"/>
      <c r="AG40" s="687"/>
      <c r="AH40" s="687"/>
      <c r="AI40" s="687"/>
      <c r="AJ40" s="687"/>
      <c r="AK40" s="687"/>
      <c r="AL40" s="688" t="s">
        <v>146</v>
      </c>
      <c r="AM40" s="689"/>
      <c r="AN40" s="689"/>
      <c r="AO40" s="690"/>
      <c r="AQ40" s="761" t="s">
        <v>346</v>
      </c>
      <c r="AR40" s="762"/>
      <c r="AS40" s="762"/>
      <c r="AT40" s="762"/>
      <c r="AU40" s="762"/>
      <c r="AV40" s="762"/>
      <c r="AW40" s="762"/>
      <c r="AX40" s="762"/>
      <c r="AY40" s="763"/>
      <c r="AZ40" s="683" t="s">
        <v>128</v>
      </c>
      <c r="BA40" s="684"/>
      <c r="BB40" s="684"/>
      <c r="BC40" s="684"/>
      <c r="BD40" s="720"/>
      <c r="BE40" s="720"/>
      <c r="BF40" s="750"/>
      <c r="BG40" s="764" t="s">
        <v>347</v>
      </c>
      <c r="BH40" s="765"/>
      <c r="BI40" s="765"/>
      <c r="BJ40" s="765"/>
      <c r="BK40" s="765"/>
      <c r="BL40" s="236"/>
      <c r="BM40" s="699" t="s">
        <v>348</v>
      </c>
      <c r="BN40" s="699"/>
      <c r="BO40" s="699"/>
      <c r="BP40" s="699"/>
      <c r="BQ40" s="699"/>
      <c r="BR40" s="699"/>
      <c r="BS40" s="699"/>
      <c r="BT40" s="699"/>
      <c r="BU40" s="700"/>
      <c r="BV40" s="683">
        <v>136</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40040</v>
      </c>
      <c r="CS40" s="684"/>
      <c r="CT40" s="684"/>
      <c r="CU40" s="684"/>
      <c r="CV40" s="684"/>
      <c r="CW40" s="684"/>
      <c r="CX40" s="684"/>
      <c r="CY40" s="685"/>
      <c r="CZ40" s="688">
        <v>1.7</v>
      </c>
      <c r="DA40" s="718"/>
      <c r="DB40" s="718"/>
      <c r="DC40" s="722"/>
      <c r="DD40" s="692">
        <v>11040</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8"/>
      <c r="DY40" s="718"/>
      <c r="DZ40" s="718"/>
      <c r="EA40" s="718"/>
      <c r="EB40" s="718"/>
      <c r="EC40" s="719"/>
    </row>
    <row r="41" spans="2:133" ht="11.25" customHeight="1" x14ac:dyDescent="0.15">
      <c r="B41" s="680" t="s">
        <v>350</v>
      </c>
      <c r="C41" s="681"/>
      <c r="D41" s="681"/>
      <c r="E41" s="681"/>
      <c r="F41" s="681"/>
      <c r="G41" s="681"/>
      <c r="H41" s="681"/>
      <c r="I41" s="681"/>
      <c r="J41" s="681"/>
      <c r="K41" s="681"/>
      <c r="L41" s="681"/>
      <c r="M41" s="681"/>
      <c r="N41" s="681"/>
      <c r="O41" s="681"/>
      <c r="P41" s="681"/>
      <c r="Q41" s="682"/>
      <c r="R41" s="683">
        <v>37284</v>
      </c>
      <c r="S41" s="684"/>
      <c r="T41" s="684"/>
      <c r="U41" s="684"/>
      <c r="V41" s="684"/>
      <c r="W41" s="684"/>
      <c r="X41" s="684"/>
      <c r="Y41" s="685"/>
      <c r="Z41" s="686">
        <v>1.6</v>
      </c>
      <c r="AA41" s="686"/>
      <c r="AB41" s="686"/>
      <c r="AC41" s="686"/>
      <c r="AD41" s="687" t="s">
        <v>128</v>
      </c>
      <c r="AE41" s="687"/>
      <c r="AF41" s="687"/>
      <c r="AG41" s="687"/>
      <c r="AH41" s="687"/>
      <c r="AI41" s="687"/>
      <c r="AJ41" s="687"/>
      <c r="AK41" s="687"/>
      <c r="AL41" s="688" t="s">
        <v>238</v>
      </c>
      <c r="AM41" s="689"/>
      <c r="AN41" s="689"/>
      <c r="AO41" s="690"/>
      <c r="AQ41" s="761" t="s">
        <v>351</v>
      </c>
      <c r="AR41" s="762"/>
      <c r="AS41" s="762"/>
      <c r="AT41" s="762"/>
      <c r="AU41" s="762"/>
      <c r="AV41" s="762"/>
      <c r="AW41" s="762"/>
      <c r="AX41" s="762"/>
      <c r="AY41" s="763"/>
      <c r="AZ41" s="683">
        <v>20808</v>
      </c>
      <c r="BA41" s="684"/>
      <c r="BB41" s="684"/>
      <c r="BC41" s="684"/>
      <c r="BD41" s="720"/>
      <c r="BE41" s="720"/>
      <c r="BF41" s="750"/>
      <c r="BG41" s="764"/>
      <c r="BH41" s="765"/>
      <c r="BI41" s="765"/>
      <c r="BJ41" s="765"/>
      <c r="BK41" s="765"/>
      <c r="BL41" s="236"/>
      <c r="BM41" s="699" t="s">
        <v>352</v>
      </c>
      <c r="BN41" s="699"/>
      <c r="BO41" s="699"/>
      <c r="BP41" s="699"/>
      <c r="BQ41" s="699"/>
      <c r="BR41" s="699"/>
      <c r="BS41" s="699"/>
      <c r="BT41" s="699"/>
      <c r="BU41" s="700"/>
      <c r="BV41" s="683" t="s">
        <v>128</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238</v>
      </c>
      <c r="CS41" s="720"/>
      <c r="CT41" s="720"/>
      <c r="CU41" s="720"/>
      <c r="CV41" s="720"/>
      <c r="CW41" s="720"/>
      <c r="CX41" s="720"/>
      <c r="CY41" s="721"/>
      <c r="CZ41" s="688" t="s">
        <v>146</v>
      </c>
      <c r="DA41" s="718"/>
      <c r="DB41" s="718"/>
      <c r="DC41" s="722"/>
      <c r="DD41" s="692" t="s">
        <v>128</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354</v>
      </c>
      <c r="C42" s="733"/>
      <c r="D42" s="733"/>
      <c r="E42" s="733"/>
      <c r="F42" s="733"/>
      <c r="G42" s="733"/>
      <c r="H42" s="733"/>
      <c r="I42" s="733"/>
      <c r="J42" s="733"/>
      <c r="K42" s="733"/>
      <c r="L42" s="733"/>
      <c r="M42" s="733"/>
      <c r="N42" s="733"/>
      <c r="O42" s="733"/>
      <c r="P42" s="733"/>
      <c r="Q42" s="734"/>
      <c r="R42" s="768">
        <v>2315381</v>
      </c>
      <c r="S42" s="769"/>
      <c r="T42" s="769"/>
      <c r="U42" s="769"/>
      <c r="V42" s="769"/>
      <c r="W42" s="769"/>
      <c r="X42" s="769"/>
      <c r="Y42" s="777"/>
      <c r="Z42" s="778">
        <v>100</v>
      </c>
      <c r="AA42" s="778"/>
      <c r="AB42" s="778"/>
      <c r="AC42" s="778"/>
      <c r="AD42" s="779">
        <v>1444976</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69368</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550</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315317</v>
      </c>
      <c r="CS42" s="684"/>
      <c r="CT42" s="684"/>
      <c r="CU42" s="684"/>
      <c r="CV42" s="684"/>
      <c r="CW42" s="684"/>
      <c r="CX42" s="684"/>
      <c r="CY42" s="685"/>
      <c r="CZ42" s="688">
        <v>13.7</v>
      </c>
      <c r="DA42" s="689"/>
      <c r="DB42" s="689"/>
      <c r="DC42" s="701"/>
      <c r="DD42" s="692">
        <v>77874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1129</v>
      </c>
      <c r="CS43" s="720"/>
      <c r="CT43" s="720"/>
      <c r="CU43" s="720"/>
      <c r="CV43" s="720"/>
      <c r="CW43" s="720"/>
      <c r="CX43" s="720"/>
      <c r="CY43" s="721"/>
      <c r="CZ43" s="688">
        <v>0</v>
      </c>
      <c r="DA43" s="718"/>
      <c r="DB43" s="718"/>
      <c r="DC43" s="722"/>
      <c r="DD43" s="692" t="s">
        <v>238</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315317</v>
      </c>
      <c r="CS44" s="684"/>
      <c r="CT44" s="684"/>
      <c r="CU44" s="684"/>
      <c r="CV44" s="684"/>
      <c r="CW44" s="684"/>
      <c r="CX44" s="684"/>
      <c r="CY44" s="685"/>
      <c r="CZ44" s="688">
        <v>13.7</v>
      </c>
      <c r="DA44" s="689"/>
      <c r="DB44" s="689"/>
      <c r="DC44" s="701"/>
      <c r="DD44" s="692">
        <v>77874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158340</v>
      </c>
      <c r="CS45" s="720"/>
      <c r="CT45" s="720"/>
      <c r="CU45" s="720"/>
      <c r="CV45" s="720"/>
      <c r="CW45" s="720"/>
      <c r="CX45" s="720"/>
      <c r="CY45" s="721"/>
      <c r="CZ45" s="688">
        <v>6.9</v>
      </c>
      <c r="DA45" s="718"/>
      <c r="DB45" s="718"/>
      <c r="DC45" s="722"/>
      <c r="DD45" s="692">
        <v>3119</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156977</v>
      </c>
      <c r="CS46" s="684"/>
      <c r="CT46" s="684"/>
      <c r="CU46" s="684"/>
      <c r="CV46" s="684"/>
      <c r="CW46" s="684"/>
      <c r="CX46" s="684"/>
      <c r="CY46" s="685"/>
      <c r="CZ46" s="688">
        <v>6.8</v>
      </c>
      <c r="DA46" s="689"/>
      <c r="DB46" s="689"/>
      <c r="DC46" s="701"/>
      <c r="DD46" s="692">
        <v>74755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t="s">
        <v>128</v>
      </c>
      <c r="CS47" s="720"/>
      <c r="CT47" s="720"/>
      <c r="CU47" s="720"/>
      <c r="CV47" s="720"/>
      <c r="CW47" s="720"/>
      <c r="CX47" s="720"/>
      <c r="CY47" s="721"/>
      <c r="CZ47" s="688" t="s">
        <v>128</v>
      </c>
      <c r="DA47" s="718"/>
      <c r="DB47" s="718"/>
      <c r="DC47" s="722"/>
      <c r="DD47" s="692" t="s">
        <v>238</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238</v>
      </c>
      <c r="CS48" s="684"/>
      <c r="CT48" s="684"/>
      <c r="CU48" s="684"/>
      <c r="CV48" s="684"/>
      <c r="CW48" s="684"/>
      <c r="CX48" s="684"/>
      <c r="CY48" s="685"/>
      <c r="CZ48" s="688" t="s">
        <v>238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367</v>
      </c>
      <c r="CE49" s="733"/>
      <c r="CF49" s="733"/>
      <c r="CG49" s="733"/>
      <c r="CH49" s="733"/>
      <c r="CI49" s="733"/>
      <c r="CJ49" s="733"/>
      <c r="CK49" s="733"/>
      <c r="CL49" s="733"/>
      <c r="CM49" s="733"/>
      <c r="CN49" s="733"/>
      <c r="CO49" s="733"/>
      <c r="CP49" s="733"/>
      <c r="CQ49" s="734"/>
      <c r="CR49" s="768">
        <v>2295967</v>
      </c>
      <c r="CS49" s="754"/>
      <c r="CT49" s="754"/>
      <c r="CU49" s="754"/>
      <c r="CV49" s="754"/>
      <c r="CW49" s="754"/>
      <c r="CX49" s="754"/>
      <c r="CY49" s="785"/>
      <c r="CZ49" s="780">
        <v>100</v>
      </c>
      <c r="DA49" s="786"/>
      <c r="DB49" s="786"/>
      <c r="DC49" s="787"/>
      <c r="DD49" s="788">
        <v>1712704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eL71ENhYAEAvB8K+2Ewby2BhyhMWuJfKY/tU4eGxpdCoHifsjUNd5Z4SNkhe2xSsyIr4bKPFDURM3KsWAEGaQ==" saltValue="sGsx/KZ7VbrheWasozOYs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130" sqref="A130:V13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2315</v>
      </c>
      <c r="R7" s="819"/>
      <c r="S7" s="819"/>
      <c r="T7" s="819"/>
      <c r="U7" s="819"/>
      <c r="V7" s="819">
        <v>2296</v>
      </c>
      <c r="W7" s="819"/>
      <c r="X7" s="819"/>
      <c r="Y7" s="819"/>
      <c r="Z7" s="819"/>
      <c r="AA7" s="819">
        <v>19</v>
      </c>
      <c r="AB7" s="819"/>
      <c r="AC7" s="819"/>
      <c r="AD7" s="819"/>
      <c r="AE7" s="820"/>
      <c r="AF7" s="821">
        <v>19</v>
      </c>
      <c r="AG7" s="822"/>
      <c r="AH7" s="822"/>
      <c r="AI7" s="822"/>
      <c r="AJ7" s="823"/>
      <c r="AK7" s="858">
        <v>116</v>
      </c>
      <c r="AL7" s="859"/>
      <c r="AM7" s="859"/>
      <c r="AN7" s="859"/>
      <c r="AO7" s="859"/>
      <c r="AP7" s="859">
        <v>2066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572</v>
      </c>
      <c r="BT7" s="863"/>
      <c r="BU7" s="863"/>
      <c r="BV7" s="863"/>
      <c r="BW7" s="863"/>
      <c r="BX7" s="863"/>
      <c r="BY7" s="863"/>
      <c r="BZ7" s="863"/>
      <c r="CA7" s="863"/>
      <c r="CB7" s="863"/>
      <c r="CC7" s="863"/>
      <c r="CD7" s="863"/>
      <c r="CE7" s="863"/>
      <c r="CF7" s="863"/>
      <c r="CG7" s="864"/>
      <c r="CH7" s="855">
        <v>0</v>
      </c>
      <c r="CI7" s="856"/>
      <c r="CJ7" s="856"/>
      <c r="CK7" s="856"/>
      <c r="CL7" s="857"/>
      <c r="CM7" s="855">
        <v>10</v>
      </c>
      <c r="CN7" s="856"/>
      <c r="CO7" s="856"/>
      <c r="CP7" s="856"/>
      <c r="CQ7" s="857"/>
      <c r="CR7" s="855">
        <v>6</v>
      </c>
      <c r="CS7" s="856"/>
      <c r="CT7" s="856"/>
      <c r="CU7" s="856"/>
      <c r="CV7" s="857"/>
      <c r="CW7" s="855" t="s">
        <v>571</v>
      </c>
      <c r="CX7" s="856"/>
      <c r="CY7" s="856"/>
      <c r="CZ7" s="856"/>
      <c r="DA7" s="857"/>
      <c r="DB7" s="855" t="s">
        <v>571</v>
      </c>
      <c r="DC7" s="856"/>
      <c r="DD7" s="856"/>
      <c r="DE7" s="856"/>
      <c r="DF7" s="857"/>
      <c r="DG7" s="855" t="s">
        <v>571</v>
      </c>
      <c r="DH7" s="856"/>
      <c r="DI7" s="856"/>
      <c r="DJ7" s="856"/>
      <c r="DK7" s="857"/>
      <c r="DL7" s="855" t="s">
        <v>571</v>
      </c>
      <c r="DM7" s="856"/>
      <c r="DN7" s="856"/>
      <c r="DO7" s="856"/>
      <c r="DP7" s="857"/>
      <c r="DQ7" s="855" t="s">
        <v>571</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19</v>
      </c>
      <c r="AG23" s="878"/>
      <c r="AH23" s="878"/>
      <c r="AI23" s="878"/>
      <c r="AJ23" s="881"/>
      <c r="AK23" s="882"/>
      <c r="AL23" s="883"/>
      <c r="AM23" s="883"/>
      <c r="AN23" s="883"/>
      <c r="AO23" s="883"/>
      <c r="AP23" s="878"/>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248</v>
      </c>
      <c r="R28" s="907"/>
      <c r="S28" s="907"/>
      <c r="T28" s="907"/>
      <c r="U28" s="907"/>
      <c r="V28" s="907">
        <v>237</v>
      </c>
      <c r="W28" s="907"/>
      <c r="X28" s="907"/>
      <c r="Y28" s="907"/>
      <c r="Z28" s="907"/>
      <c r="AA28" s="907">
        <v>11</v>
      </c>
      <c r="AB28" s="907"/>
      <c r="AC28" s="907"/>
      <c r="AD28" s="907"/>
      <c r="AE28" s="908"/>
      <c r="AF28" s="909">
        <v>11</v>
      </c>
      <c r="AG28" s="907"/>
      <c r="AH28" s="907"/>
      <c r="AI28" s="907"/>
      <c r="AJ28" s="910"/>
      <c r="AK28" s="911">
        <v>12</v>
      </c>
      <c r="AL28" s="902"/>
      <c r="AM28" s="902"/>
      <c r="AN28" s="902"/>
      <c r="AO28" s="902"/>
      <c r="AP28" s="912" t="s">
        <v>568</v>
      </c>
      <c r="AQ28" s="902"/>
      <c r="AR28" s="902"/>
      <c r="AS28" s="902"/>
      <c r="AT28" s="902"/>
      <c r="AU28" s="902" t="s">
        <v>568</v>
      </c>
      <c r="AV28" s="902"/>
      <c r="AW28" s="902"/>
      <c r="AX28" s="902"/>
      <c r="AY28" s="902"/>
      <c r="AZ28" s="903" t="s">
        <v>568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176</v>
      </c>
      <c r="R29" s="843"/>
      <c r="S29" s="843"/>
      <c r="T29" s="843"/>
      <c r="U29" s="843"/>
      <c r="V29" s="843">
        <v>162</v>
      </c>
      <c r="W29" s="843"/>
      <c r="X29" s="843"/>
      <c r="Y29" s="843"/>
      <c r="Z29" s="843"/>
      <c r="AA29" s="843">
        <v>14</v>
      </c>
      <c r="AB29" s="843"/>
      <c r="AC29" s="843"/>
      <c r="AD29" s="843"/>
      <c r="AE29" s="844"/>
      <c r="AF29" s="845">
        <v>14</v>
      </c>
      <c r="AG29" s="846"/>
      <c r="AH29" s="846"/>
      <c r="AI29" s="846"/>
      <c r="AJ29" s="847"/>
      <c r="AK29" s="915">
        <v>36</v>
      </c>
      <c r="AL29" s="916"/>
      <c r="AM29" s="916"/>
      <c r="AN29" s="916"/>
      <c r="AO29" s="916"/>
      <c r="AP29" s="916" t="s">
        <v>568</v>
      </c>
      <c r="AQ29" s="916"/>
      <c r="AR29" s="916"/>
      <c r="AS29" s="916"/>
      <c r="AT29" s="916"/>
      <c r="AU29" s="916" t="s">
        <v>568</v>
      </c>
      <c r="AV29" s="916"/>
      <c r="AW29" s="916"/>
      <c r="AX29" s="916"/>
      <c r="AY29" s="916"/>
      <c r="AZ29" s="917" t="s">
        <v>568</v>
      </c>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22</v>
      </c>
      <c r="R30" s="843"/>
      <c r="S30" s="843"/>
      <c r="T30" s="843"/>
      <c r="U30" s="843"/>
      <c r="V30" s="843">
        <v>22</v>
      </c>
      <c r="W30" s="843"/>
      <c r="X30" s="843"/>
      <c r="Y30" s="843"/>
      <c r="Z30" s="843"/>
      <c r="AA30" s="843">
        <v>0</v>
      </c>
      <c r="AB30" s="843"/>
      <c r="AC30" s="843"/>
      <c r="AD30" s="843"/>
      <c r="AE30" s="844"/>
      <c r="AF30" s="845">
        <v>0</v>
      </c>
      <c r="AG30" s="846"/>
      <c r="AH30" s="846"/>
      <c r="AI30" s="846"/>
      <c r="AJ30" s="847"/>
      <c r="AK30" s="915">
        <v>8</v>
      </c>
      <c r="AL30" s="916"/>
      <c r="AM30" s="916"/>
      <c r="AN30" s="916"/>
      <c r="AO30" s="916"/>
      <c r="AP30" s="916" t="s">
        <v>568</v>
      </c>
      <c r="AQ30" s="916"/>
      <c r="AR30" s="916"/>
      <c r="AS30" s="916"/>
      <c r="AT30" s="916"/>
      <c r="AU30" s="916" t="s">
        <v>568</v>
      </c>
      <c r="AV30" s="916"/>
      <c r="AW30" s="916"/>
      <c r="AX30" s="916"/>
      <c r="AY30" s="916"/>
      <c r="AZ30" s="917"/>
      <c r="BA30" s="917"/>
      <c r="BB30" s="917"/>
      <c r="BC30" s="917"/>
      <c r="BD30" s="917"/>
      <c r="BE30" s="913"/>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196</v>
      </c>
      <c r="R31" s="843"/>
      <c r="S31" s="843"/>
      <c r="T31" s="843"/>
      <c r="U31" s="843"/>
      <c r="V31" s="843">
        <v>193</v>
      </c>
      <c r="W31" s="843"/>
      <c r="X31" s="843"/>
      <c r="Y31" s="843"/>
      <c r="Z31" s="843"/>
      <c r="AA31" s="843">
        <v>3</v>
      </c>
      <c r="AB31" s="843"/>
      <c r="AC31" s="843"/>
      <c r="AD31" s="843"/>
      <c r="AE31" s="844"/>
      <c r="AF31" s="845">
        <v>3</v>
      </c>
      <c r="AG31" s="846"/>
      <c r="AH31" s="846"/>
      <c r="AI31" s="846"/>
      <c r="AJ31" s="847"/>
      <c r="AK31" s="915">
        <v>119</v>
      </c>
      <c r="AL31" s="916"/>
      <c r="AM31" s="916"/>
      <c r="AN31" s="916"/>
      <c r="AO31" s="916"/>
      <c r="AP31" s="916">
        <v>899</v>
      </c>
      <c r="AQ31" s="916"/>
      <c r="AR31" s="916"/>
      <c r="AS31" s="916"/>
      <c r="AT31" s="916"/>
      <c r="AU31" s="916">
        <v>713</v>
      </c>
      <c r="AV31" s="916"/>
      <c r="AW31" s="916"/>
      <c r="AX31" s="916"/>
      <c r="AY31" s="916"/>
      <c r="AZ31" s="917" t="s">
        <v>568</v>
      </c>
      <c r="BA31" s="917"/>
      <c r="BB31" s="917"/>
      <c r="BC31" s="917"/>
      <c r="BD31" s="917"/>
      <c r="BE31" s="913" t="s">
        <v>408</v>
      </c>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85</v>
      </c>
      <c r="R32" s="843"/>
      <c r="S32" s="843"/>
      <c r="T32" s="843"/>
      <c r="U32" s="843"/>
      <c r="V32" s="843">
        <v>85</v>
      </c>
      <c r="W32" s="843"/>
      <c r="X32" s="843"/>
      <c r="Y32" s="843"/>
      <c r="Z32" s="843"/>
      <c r="AA32" s="843">
        <v>1</v>
      </c>
      <c r="AB32" s="843"/>
      <c r="AC32" s="843"/>
      <c r="AD32" s="843"/>
      <c r="AE32" s="844"/>
      <c r="AF32" s="845">
        <v>1</v>
      </c>
      <c r="AG32" s="846"/>
      <c r="AH32" s="846"/>
      <c r="AI32" s="846"/>
      <c r="AJ32" s="847"/>
      <c r="AK32" s="915">
        <v>65</v>
      </c>
      <c r="AL32" s="916"/>
      <c r="AM32" s="916"/>
      <c r="AN32" s="916"/>
      <c r="AO32" s="916"/>
      <c r="AP32" s="916">
        <v>472</v>
      </c>
      <c r="AQ32" s="916"/>
      <c r="AR32" s="916"/>
      <c r="AS32" s="916"/>
      <c r="AT32" s="916"/>
      <c r="AU32" s="916">
        <v>395</v>
      </c>
      <c r="AV32" s="916"/>
      <c r="AW32" s="916"/>
      <c r="AX32" s="916"/>
      <c r="AY32" s="916"/>
      <c r="AZ32" s="917" t="s">
        <v>568</v>
      </c>
      <c r="BA32" s="917"/>
      <c r="BB32" s="917"/>
      <c r="BC32" s="917"/>
      <c r="BD32" s="917"/>
      <c r="BE32" s="913" t="s">
        <v>408</v>
      </c>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411</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28</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128</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396</v>
      </c>
      <c r="R66" s="802"/>
      <c r="S66" s="802"/>
      <c r="T66" s="802"/>
      <c r="U66" s="803"/>
      <c r="V66" s="801" t="s">
        <v>397</v>
      </c>
      <c r="W66" s="802"/>
      <c r="X66" s="802"/>
      <c r="Y66" s="802"/>
      <c r="Z66" s="803"/>
      <c r="AA66" s="801" t="s">
        <v>398</v>
      </c>
      <c r="AB66" s="802"/>
      <c r="AC66" s="802"/>
      <c r="AD66" s="802"/>
      <c r="AE66" s="803"/>
      <c r="AF66" s="937" t="s">
        <v>414</v>
      </c>
      <c r="AG66" s="897"/>
      <c r="AH66" s="897"/>
      <c r="AI66" s="897"/>
      <c r="AJ66" s="938"/>
      <c r="AK66" s="801" t="s">
        <v>415</v>
      </c>
      <c r="AL66" s="825"/>
      <c r="AM66" s="825"/>
      <c r="AN66" s="825"/>
      <c r="AO66" s="826"/>
      <c r="AP66" s="801" t="s">
        <v>416</v>
      </c>
      <c r="AQ66" s="802"/>
      <c r="AR66" s="802"/>
      <c r="AS66" s="802"/>
      <c r="AT66" s="803"/>
      <c r="AU66" s="801" t="s">
        <v>417</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0"/>
      <c r="AH67" s="900"/>
      <c r="AI67" s="900"/>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569</v>
      </c>
      <c r="C68" s="955"/>
      <c r="D68" s="955"/>
      <c r="E68" s="955"/>
      <c r="F68" s="955"/>
      <c r="G68" s="955"/>
      <c r="H68" s="955"/>
      <c r="I68" s="955"/>
      <c r="J68" s="955"/>
      <c r="K68" s="955"/>
      <c r="L68" s="955"/>
      <c r="M68" s="955"/>
      <c r="N68" s="955"/>
      <c r="O68" s="955"/>
      <c r="P68" s="956"/>
      <c r="Q68" s="957">
        <v>300</v>
      </c>
      <c r="R68" s="951"/>
      <c r="S68" s="951"/>
      <c r="T68" s="951"/>
      <c r="U68" s="951"/>
      <c r="V68" s="951">
        <v>280</v>
      </c>
      <c r="W68" s="951"/>
      <c r="X68" s="951"/>
      <c r="Y68" s="951"/>
      <c r="Z68" s="951"/>
      <c r="AA68" s="951">
        <v>20</v>
      </c>
      <c r="AB68" s="951"/>
      <c r="AC68" s="951"/>
      <c r="AD68" s="951"/>
      <c r="AE68" s="951"/>
      <c r="AF68" s="951" t="s">
        <v>571</v>
      </c>
      <c r="AG68" s="951"/>
      <c r="AH68" s="951"/>
      <c r="AI68" s="951"/>
      <c r="AJ68" s="951"/>
      <c r="AK68" s="951" t="s">
        <v>571</v>
      </c>
      <c r="AL68" s="951"/>
      <c r="AM68" s="951"/>
      <c r="AN68" s="951"/>
      <c r="AO68" s="951"/>
      <c r="AP68" s="951">
        <v>42</v>
      </c>
      <c r="AQ68" s="951"/>
      <c r="AR68" s="951"/>
      <c r="AS68" s="951"/>
      <c r="AT68" s="951"/>
      <c r="AU68" s="951">
        <v>6</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570</v>
      </c>
      <c r="C69" s="959"/>
      <c r="D69" s="959"/>
      <c r="E69" s="959"/>
      <c r="F69" s="959"/>
      <c r="G69" s="959"/>
      <c r="H69" s="959"/>
      <c r="I69" s="959"/>
      <c r="J69" s="959"/>
      <c r="K69" s="959"/>
      <c r="L69" s="959"/>
      <c r="M69" s="959"/>
      <c r="N69" s="959"/>
      <c r="O69" s="959"/>
      <c r="P69" s="960"/>
      <c r="Q69" s="961">
        <v>1041</v>
      </c>
      <c r="R69" s="916"/>
      <c r="S69" s="916"/>
      <c r="T69" s="916"/>
      <c r="U69" s="916"/>
      <c r="V69" s="916">
        <v>1005</v>
      </c>
      <c r="W69" s="916"/>
      <c r="X69" s="916"/>
      <c r="Y69" s="916"/>
      <c r="Z69" s="916"/>
      <c r="AA69" s="916">
        <v>36</v>
      </c>
      <c r="AB69" s="916"/>
      <c r="AC69" s="916"/>
      <c r="AD69" s="916"/>
      <c r="AE69" s="916"/>
      <c r="AF69" s="916" t="s">
        <v>571</v>
      </c>
      <c r="AG69" s="916"/>
      <c r="AH69" s="916"/>
      <c r="AI69" s="916"/>
      <c r="AJ69" s="916"/>
      <c r="AK69" s="916" t="s">
        <v>571</v>
      </c>
      <c r="AL69" s="916"/>
      <c r="AM69" s="916"/>
      <c r="AN69" s="916"/>
      <c r="AO69" s="916"/>
      <c r="AP69" s="916">
        <v>43</v>
      </c>
      <c r="AQ69" s="916"/>
      <c r="AR69" s="916"/>
      <c r="AS69" s="916"/>
      <c r="AT69" s="916"/>
      <c r="AU69" s="916" t="s">
        <v>571</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c r="C70" s="959"/>
      <c r="D70" s="959"/>
      <c r="E70" s="959"/>
      <c r="F70" s="959"/>
      <c r="G70" s="959"/>
      <c r="H70" s="959"/>
      <c r="I70" s="959"/>
      <c r="J70" s="959"/>
      <c r="K70" s="959"/>
      <c r="L70" s="959"/>
      <c r="M70" s="959"/>
      <c r="N70" s="959"/>
      <c r="O70" s="959"/>
      <c r="P70" s="960"/>
      <c r="Q70" s="961"/>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c r="C71" s="959"/>
      <c r="D71" s="959"/>
      <c r="E71" s="959"/>
      <c r="F71" s="959"/>
      <c r="G71" s="959"/>
      <c r="H71" s="959"/>
      <c r="I71" s="959"/>
      <c r="J71" s="959"/>
      <c r="K71" s="959"/>
      <c r="L71" s="959"/>
      <c r="M71" s="959"/>
      <c r="N71" s="959"/>
      <c r="O71" s="959"/>
      <c r="P71" s="960"/>
      <c r="Q71" s="961"/>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c r="C72" s="959"/>
      <c r="D72" s="959"/>
      <c r="E72" s="959"/>
      <c r="F72" s="959"/>
      <c r="G72" s="959"/>
      <c r="H72" s="959"/>
      <c r="I72" s="959"/>
      <c r="J72" s="959"/>
      <c r="K72" s="959"/>
      <c r="L72" s="959"/>
      <c r="M72" s="959"/>
      <c r="N72" s="959"/>
      <c r="O72" s="959"/>
      <c r="P72" s="960"/>
      <c r="Q72" s="961"/>
      <c r="R72" s="916"/>
      <c r="S72" s="916"/>
      <c r="T72" s="916"/>
      <c r="U72" s="916"/>
      <c r="V72" s="916"/>
      <c r="W72" s="916"/>
      <c r="X72" s="916"/>
      <c r="Y72" s="916"/>
      <c r="Z72" s="916"/>
      <c r="AA72" s="916"/>
      <c r="AB72" s="916"/>
      <c r="AC72" s="916"/>
      <c r="AD72" s="916"/>
      <c r="AE72" s="916"/>
      <c r="AF72" s="916"/>
      <c r="AG72" s="916"/>
      <c r="AH72" s="916"/>
      <c r="AI72" s="916"/>
      <c r="AJ72" s="916"/>
      <c r="AK72" s="916"/>
      <c r="AL72" s="916"/>
      <c r="AM72" s="916"/>
      <c r="AN72" s="916"/>
      <c r="AO72" s="916"/>
      <c r="AP72" s="916"/>
      <c r="AQ72" s="916"/>
      <c r="AR72" s="916"/>
      <c r="AS72" s="916"/>
      <c r="AT72" s="916"/>
      <c r="AU72" s="916"/>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c r="C73" s="959"/>
      <c r="D73" s="959"/>
      <c r="E73" s="959"/>
      <c r="F73" s="959"/>
      <c r="G73" s="959"/>
      <c r="H73" s="959"/>
      <c r="I73" s="959"/>
      <c r="J73" s="959"/>
      <c r="K73" s="959"/>
      <c r="L73" s="959"/>
      <c r="M73" s="959"/>
      <c r="N73" s="959"/>
      <c r="O73" s="959"/>
      <c r="P73" s="960"/>
      <c r="Q73" s="961"/>
      <c r="R73" s="916"/>
      <c r="S73" s="916"/>
      <c r="T73" s="916"/>
      <c r="U73" s="916"/>
      <c r="V73" s="916"/>
      <c r="W73" s="916"/>
      <c r="X73" s="916"/>
      <c r="Y73" s="916"/>
      <c r="Z73" s="916"/>
      <c r="AA73" s="916"/>
      <c r="AB73" s="916"/>
      <c r="AC73" s="916"/>
      <c r="AD73" s="916"/>
      <c r="AE73" s="916"/>
      <c r="AF73" s="916"/>
      <c r="AG73" s="916"/>
      <c r="AH73" s="916"/>
      <c r="AI73" s="916"/>
      <c r="AJ73" s="916"/>
      <c r="AK73" s="916"/>
      <c r="AL73" s="916"/>
      <c r="AM73" s="916"/>
      <c r="AN73" s="916"/>
      <c r="AO73" s="916"/>
      <c r="AP73" s="916"/>
      <c r="AQ73" s="916"/>
      <c r="AR73" s="916"/>
      <c r="AS73" s="916"/>
      <c r="AT73" s="916"/>
      <c r="AU73" s="916"/>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c r="C74" s="959"/>
      <c r="D74" s="959"/>
      <c r="E74" s="959"/>
      <c r="F74" s="959"/>
      <c r="G74" s="959"/>
      <c r="H74" s="959"/>
      <c r="I74" s="959"/>
      <c r="J74" s="959"/>
      <c r="K74" s="959"/>
      <c r="L74" s="959"/>
      <c r="M74" s="959"/>
      <c r="N74" s="959"/>
      <c r="O74" s="959"/>
      <c r="P74" s="960"/>
      <c r="Q74" s="961"/>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c r="C75" s="959"/>
      <c r="D75" s="959"/>
      <c r="E75" s="959"/>
      <c r="F75" s="959"/>
      <c r="G75" s="959"/>
      <c r="H75" s="959"/>
      <c r="I75" s="959"/>
      <c r="J75" s="959"/>
      <c r="K75" s="959"/>
      <c r="L75" s="959"/>
      <c r="M75" s="959"/>
      <c r="N75" s="959"/>
      <c r="O75" s="959"/>
      <c r="P75" s="960"/>
      <c r="Q75" s="964"/>
      <c r="R75" s="965"/>
      <c r="S75" s="965"/>
      <c r="T75" s="965"/>
      <c r="U75" s="915"/>
      <c r="V75" s="966"/>
      <c r="W75" s="965"/>
      <c r="X75" s="965"/>
      <c r="Y75" s="965"/>
      <c r="Z75" s="915"/>
      <c r="AA75" s="966"/>
      <c r="AB75" s="965"/>
      <c r="AC75" s="965"/>
      <c r="AD75" s="965"/>
      <c r="AE75" s="915"/>
      <c r="AF75" s="966"/>
      <c r="AG75" s="965"/>
      <c r="AH75" s="965"/>
      <c r="AI75" s="965"/>
      <c r="AJ75" s="915"/>
      <c r="AK75" s="966"/>
      <c r="AL75" s="965"/>
      <c r="AM75" s="965"/>
      <c r="AN75" s="965"/>
      <c r="AO75" s="915"/>
      <c r="AP75" s="966"/>
      <c r="AQ75" s="965"/>
      <c r="AR75" s="965"/>
      <c r="AS75" s="965"/>
      <c r="AT75" s="915"/>
      <c r="AU75" s="966"/>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392</v>
      </c>
      <c r="B88" s="874" t="s">
        <v>418</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419</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426</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427</v>
      </c>
      <c r="AB109" s="980"/>
      <c r="AC109" s="980"/>
      <c r="AD109" s="980"/>
      <c r="AE109" s="981"/>
      <c r="AF109" s="979" t="s">
        <v>310</v>
      </c>
      <c r="AG109" s="980"/>
      <c r="AH109" s="980"/>
      <c r="AI109" s="980"/>
      <c r="AJ109" s="981"/>
      <c r="AK109" s="979" t="s">
        <v>309</v>
      </c>
      <c r="AL109" s="980"/>
      <c r="AM109" s="980"/>
      <c r="AN109" s="980"/>
      <c r="AO109" s="981"/>
      <c r="AP109" s="979" t="s">
        <v>428</v>
      </c>
      <c r="AQ109" s="980"/>
      <c r="AR109" s="980"/>
      <c r="AS109" s="980"/>
      <c r="AT109" s="982"/>
      <c r="AU109" s="999" t="s">
        <v>426</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427</v>
      </c>
      <c r="BR109" s="980"/>
      <c r="BS109" s="980"/>
      <c r="BT109" s="980"/>
      <c r="BU109" s="981"/>
      <c r="BV109" s="979" t="s">
        <v>310</v>
      </c>
      <c r="BW109" s="980"/>
      <c r="BX109" s="980"/>
      <c r="BY109" s="980"/>
      <c r="BZ109" s="981"/>
      <c r="CA109" s="979" t="s">
        <v>309</v>
      </c>
      <c r="CB109" s="980"/>
      <c r="CC109" s="980"/>
      <c r="CD109" s="980"/>
      <c r="CE109" s="981"/>
      <c r="CF109" s="1000" t="s">
        <v>428</v>
      </c>
      <c r="CG109" s="1000"/>
      <c r="CH109" s="1000"/>
      <c r="CI109" s="1000"/>
      <c r="CJ109" s="1000"/>
      <c r="CK109" s="979" t="s">
        <v>429</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427</v>
      </c>
      <c r="DH109" s="980"/>
      <c r="DI109" s="980"/>
      <c r="DJ109" s="980"/>
      <c r="DK109" s="981"/>
      <c r="DL109" s="979" t="s">
        <v>310</v>
      </c>
      <c r="DM109" s="980"/>
      <c r="DN109" s="980"/>
      <c r="DO109" s="980"/>
      <c r="DP109" s="981"/>
      <c r="DQ109" s="979" t="s">
        <v>309</v>
      </c>
      <c r="DR109" s="980"/>
      <c r="DS109" s="980"/>
      <c r="DT109" s="980"/>
      <c r="DU109" s="981"/>
      <c r="DV109" s="979" t="s">
        <v>428</v>
      </c>
      <c r="DW109" s="980"/>
      <c r="DX109" s="980"/>
      <c r="DY109" s="980"/>
      <c r="DZ109" s="982"/>
    </row>
    <row r="110" spans="1:131" s="247" customFormat="1" ht="26.25" customHeight="1" x14ac:dyDescent="0.15">
      <c r="A110" s="983" t="s">
        <v>430</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213879</v>
      </c>
      <c r="AB110" s="987"/>
      <c r="AC110" s="987"/>
      <c r="AD110" s="987"/>
      <c r="AE110" s="988"/>
      <c r="AF110" s="989">
        <v>222257</v>
      </c>
      <c r="AG110" s="987"/>
      <c r="AH110" s="987"/>
      <c r="AI110" s="987"/>
      <c r="AJ110" s="988"/>
      <c r="AK110" s="989">
        <v>223433</v>
      </c>
      <c r="AL110" s="987"/>
      <c r="AM110" s="987"/>
      <c r="AN110" s="987"/>
      <c r="AO110" s="988"/>
      <c r="AP110" s="990">
        <v>18.3</v>
      </c>
      <c r="AQ110" s="991"/>
      <c r="AR110" s="991"/>
      <c r="AS110" s="991"/>
      <c r="AT110" s="992"/>
      <c r="AU110" s="993" t="s">
        <v>73</v>
      </c>
      <c r="AV110" s="994"/>
      <c r="AW110" s="994"/>
      <c r="AX110" s="994"/>
      <c r="AY110" s="994"/>
      <c r="AZ110" s="1035" t="s">
        <v>431</v>
      </c>
      <c r="BA110" s="984"/>
      <c r="BB110" s="984"/>
      <c r="BC110" s="984"/>
      <c r="BD110" s="984"/>
      <c r="BE110" s="984"/>
      <c r="BF110" s="984"/>
      <c r="BG110" s="984"/>
      <c r="BH110" s="984"/>
      <c r="BI110" s="984"/>
      <c r="BJ110" s="984"/>
      <c r="BK110" s="984"/>
      <c r="BL110" s="984"/>
      <c r="BM110" s="984"/>
      <c r="BN110" s="984"/>
      <c r="BO110" s="984"/>
      <c r="BP110" s="985"/>
      <c r="BQ110" s="1021">
        <v>1986538</v>
      </c>
      <c r="BR110" s="1022"/>
      <c r="BS110" s="1022"/>
      <c r="BT110" s="1022"/>
      <c r="BU110" s="1022"/>
      <c r="BV110" s="1022">
        <v>2081444</v>
      </c>
      <c r="BW110" s="1022"/>
      <c r="BX110" s="1022"/>
      <c r="BY110" s="1022"/>
      <c r="BZ110" s="1022"/>
      <c r="CA110" s="1022">
        <v>2066046</v>
      </c>
      <c r="CB110" s="1022"/>
      <c r="CC110" s="1022"/>
      <c r="CD110" s="1022"/>
      <c r="CE110" s="1022"/>
      <c r="CF110" s="1036">
        <v>169.5</v>
      </c>
      <c r="CG110" s="1037"/>
      <c r="CH110" s="1037"/>
      <c r="CI110" s="1037"/>
      <c r="CJ110" s="1037"/>
      <c r="CK110" s="1038" t="s">
        <v>432</v>
      </c>
      <c r="CL110" s="1039"/>
      <c r="CM110" s="1018" t="s">
        <v>433</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434</v>
      </c>
      <c r="DH110" s="1022"/>
      <c r="DI110" s="1022"/>
      <c r="DJ110" s="1022"/>
      <c r="DK110" s="1022"/>
      <c r="DL110" s="1022" t="s">
        <v>434</v>
      </c>
      <c r="DM110" s="1022"/>
      <c r="DN110" s="1022"/>
      <c r="DO110" s="1022"/>
      <c r="DP110" s="1022"/>
      <c r="DQ110" s="1022" t="s">
        <v>434</v>
      </c>
      <c r="DR110" s="1022"/>
      <c r="DS110" s="1022"/>
      <c r="DT110" s="1022"/>
      <c r="DU110" s="1022"/>
      <c r="DV110" s="1023" t="s">
        <v>434</v>
      </c>
      <c r="DW110" s="1023"/>
      <c r="DX110" s="1023"/>
      <c r="DY110" s="1023"/>
      <c r="DZ110" s="1024"/>
    </row>
    <row r="111" spans="1:131" s="247" customFormat="1" ht="26.25" customHeight="1" x14ac:dyDescent="0.15">
      <c r="A111" s="1025" t="s">
        <v>435</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434</v>
      </c>
      <c r="AB111" s="1029"/>
      <c r="AC111" s="1029"/>
      <c r="AD111" s="1029"/>
      <c r="AE111" s="1030"/>
      <c r="AF111" s="1031" t="s">
        <v>436</v>
      </c>
      <c r="AG111" s="1029"/>
      <c r="AH111" s="1029"/>
      <c r="AI111" s="1029"/>
      <c r="AJ111" s="1030"/>
      <c r="AK111" s="1031" t="s">
        <v>436</v>
      </c>
      <c r="AL111" s="1029"/>
      <c r="AM111" s="1029"/>
      <c r="AN111" s="1029"/>
      <c r="AO111" s="1030"/>
      <c r="AP111" s="1032" t="s">
        <v>436</v>
      </c>
      <c r="AQ111" s="1033"/>
      <c r="AR111" s="1033"/>
      <c r="AS111" s="1033"/>
      <c r="AT111" s="1034"/>
      <c r="AU111" s="995"/>
      <c r="AV111" s="996"/>
      <c r="AW111" s="996"/>
      <c r="AX111" s="996"/>
      <c r="AY111" s="996"/>
      <c r="AZ111" s="1044" t="s">
        <v>437</v>
      </c>
      <c r="BA111" s="1045"/>
      <c r="BB111" s="1045"/>
      <c r="BC111" s="1045"/>
      <c r="BD111" s="1045"/>
      <c r="BE111" s="1045"/>
      <c r="BF111" s="1045"/>
      <c r="BG111" s="1045"/>
      <c r="BH111" s="1045"/>
      <c r="BI111" s="1045"/>
      <c r="BJ111" s="1045"/>
      <c r="BK111" s="1045"/>
      <c r="BL111" s="1045"/>
      <c r="BM111" s="1045"/>
      <c r="BN111" s="1045"/>
      <c r="BO111" s="1045"/>
      <c r="BP111" s="1046"/>
      <c r="BQ111" s="1014">
        <v>4946</v>
      </c>
      <c r="BR111" s="1015"/>
      <c r="BS111" s="1015"/>
      <c r="BT111" s="1015"/>
      <c r="BU111" s="1015"/>
      <c r="BV111" s="1015" t="s">
        <v>434</v>
      </c>
      <c r="BW111" s="1015"/>
      <c r="BX111" s="1015"/>
      <c r="BY111" s="1015"/>
      <c r="BZ111" s="1015"/>
      <c r="CA111" s="1015">
        <v>7566</v>
      </c>
      <c r="CB111" s="1015"/>
      <c r="CC111" s="1015"/>
      <c r="CD111" s="1015"/>
      <c r="CE111" s="1015"/>
      <c r="CF111" s="1009">
        <v>0.6</v>
      </c>
      <c r="CG111" s="1010"/>
      <c r="CH111" s="1010"/>
      <c r="CI111" s="1010"/>
      <c r="CJ111" s="1010"/>
      <c r="CK111" s="1040"/>
      <c r="CL111" s="1041"/>
      <c r="CM111" s="1011" t="s">
        <v>438</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128</v>
      </c>
      <c r="DH111" s="1015"/>
      <c r="DI111" s="1015"/>
      <c r="DJ111" s="1015"/>
      <c r="DK111" s="1015"/>
      <c r="DL111" s="1015" t="s">
        <v>434</v>
      </c>
      <c r="DM111" s="1015"/>
      <c r="DN111" s="1015"/>
      <c r="DO111" s="1015"/>
      <c r="DP111" s="1015"/>
      <c r="DQ111" s="1015" t="s">
        <v>434</v>
      </c>
      <c r="DR111" s="1015"/>
      <c r="DS111" s="1015"/>
      <c r="DT111" s="1015"/>
      <c r="DU111" s="1015"/>
      <c r="DV111" s="1016" t="s">
        <v>434</v>
      </c>
      <c r="DW111" s="1016"/>
      <c r="DX111" s="1016"/>
      <c r="DY111" s="1016"/>
      <c r="DZ111" s="1017"/>
    </row>
    <row r="112" spans="1:131" s="247" customFormat="1" ht="26.25" customHeight="1" x14ac:dyDescent="0.15">
      <c r="A112" s="1047" t="s">
        <v>439</v>
      </c>
      <c r="B112" s="1048"/>
      <c r="C112" s="1045" t="s">
        <v>440</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434</v>
      </c>
      <c r="AB112" s="1054"/>
      <c r="AC112" s="1054"/>
      <c r="AD112" s="1054"/>
      <c r="AE112" s="1055"/>
      <c r="AF112" s="1056" t="s">
        <v>128</v>
      </c>
      <c r="AG112" s="1054"/>
      <c r="AH112" s="1054"/>
      <c r="AI112" s="1054"/>
      <c r="AJ112" s="1055"/>
      <c r="AK112" s="1056" t="s">
        <v>128</v>
      </c>
      <c r="AL112" s="1054"/>
      <c r="AM112" s="1054"/>
      <c r="AN112" s="1054"/>
      <c r="AO112" s="1055"/>
      <c r="AP112" s="1057" t="s">
        <v>128</v>
      </c>
      <c r="AQ112" s="1058"/>
      <c r="AR112" s="1058"/>
      <c r="AS112" s="1058"/>
      <c r="AT112" s="1059"/>
      <c r="AU112" s="995"/>
      <c r="AV112" s="996"/>
      <c r="AW112" s="996"/>
      <c r="AX112" s="996"/>
      <c r="AY112" s="996"/>
      <c r="AZ112" s="1044" t="s">
        <v>441</v>
      </c>
      <c r="BA112" s="1045"/>
      <c r="BB112" s="1045"/>
      <c r="BC112" s="1045"/>
      <c r="BD112" s="1045"/>
      <c r="BE112" s="1045"/>
      <c r="BF112" s="1045"/>
      <c r="BG112" s="1045"/>
      <c r="BH112" s="1045"/>
      <c r="BI112" s="1045"/>
      <c r="BJ112" s="1045"/>
      <c r="BK112" s="1045"/>
      <c r="BL112" s="1045"/>
      <c r="BM112" s="1045"/>
      <c r="BN112" s="1045"/>
      <c r="BO112" s="1045"/>
      <c r="BP112" s="1046"/>
      <c r="BQ112" s="1014">
        <v>1241271</v>
      </c>
      <c r="BR112" s="1015"/>
      <c r="BS112" s="1015"/>
      <c r="BT112" s="1015"/>
      <c r="BU112" s="1015"/>
      <c r="BV112" s="1015">
        <v>1177403</v>
      </c>
      <c r="BW112" s="1015"/>
      <c r="BX112" s="1015"/>
      <c r="BY112" s="1015"/>
      <c r="BZ112" s="1015"/>
      <c r="CA112" s="1015">
        <v>1108487</v>
      </c>
      <c r="CB112" s="1015"/>
      <c r="CC112" s="1015"/>
      <c r="CD112" s="1015"/>
      <c r="CE112" s="1015"/>
      <c r="CF112" s="1009">
        <v>90.9</v>
      </c>
      <c r="CG112" s="1010"/>
      <c r="CH112" s="1010"/>
      <c r="CI112" s="1010"/>
      <c r="CJ112" s="1010"/>
      <c r="CK112" s="1040"/>
      <c r="CL112" s="1041"/>
      <c r="CM112" s="1011" t="s">
        <v>442</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434</v>
      </c>
      <c r="DH112" s="1015"/>
      <c r="DI112" s="1015"/>
      <c r="DJ112" s="1015"/>
      <c r="DK112" s="1015"/>
      <c r="DL112" s="1015" t="s">
        <v>128</v>
      </c>
      <c r="DM112" s="1015"/>
      <c r="DN112" s="1015"/>
      <c r="DO112" s="1015"/>
      <c r="DP112" s="1015"/>
      <c r="DQ112" s="1015" t="s">
        <v>434</v>
      </c>
      <c r="DR112" s="1015"/>
      <c r="DS112" s="1015"/>
      <c r="DT112" s="1015"/>
      <c r="DU112" s="1015"/>
      <c r="DV112" s="1016" t="s">
        <v>128</v>
      </c>
      <c r="DW112" s="1016"/>
      <c r="DX112" s="1016"/>
      <c r="DY112" s="1016"/>
      <c r="DZ112" s="1017"/>
    </row>
    <row r="113" spans="1:130" s="247" customFormat="1" ht="26.25" customHeight="1" x14ac:dyDescent="0.15">
      <c r="A113" s="1049"/>
      <c r="B113" s="1050"/>
      <c r="C113" s="1045" t="s">
        <v>443</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139992</v>
      </c>
      <c r="AB113" s="1029"/>
      <c r="AC113" s="1029"/>
      <c r="AD113" s="1029"/>
      <c r="AE113" s="1030"/>
      <c r="AF113" s="1031">
        <v>130524</v>
      </c>
      <c r="AG113" s="1029"/>
      <c r="AH113" s="1029"/>
      <c r="AI113" s="1029"/>
      <c r="AJ113" s="1030"/>
      <c r="AK113" s="1031">
        <v>110068</v>
      </c>
      <c r="AL113" s="1029"/>
      <c r="AM113" s="1029"/>
      <c r="AN113" s="1029"/>
      <c r="AO113" s="1030"/>
      <c r="AP113" s="1032">
        <v>9</v>
      </c>
      <c r="AQ113" s="1033"/>
      <c r="AR113" s="1033"/>
      <c r="AS113" s="1033"/>
      <c r="AT113" s="1034"/>
      <c r="AU113" s="995"/>
      <c r="AV113" s="996"/>
      <c r="AW113" s="996"/>
      <c r="AX113" s="996"/>
      <c r="AY113" s="996"/>
      <c r="AZ113" s="1044" t="s">
        <v>444</v>
      </c>
      <c r="BA113" s="1045"/>
      <c r="BB113" s="1045"/>
      <c r="BC113" s="1045"/>
      <c r="BD113" s="1045"/>
      <c r="BE113" s="1045"/>
      <c r="BF113" s="1045"/>
      <c r="BG113" s="1045"/>
      <c r="BH113" s="1045"/>
      <c r="BI113" s="1045"/>
      <c r="BJ113" s="1045"/>
      <c r="BK113" s="1045"/>
      <c r="BL113" s="1045"/>
      <c r="BM113" s="1045"/>
      <c r="BN113" s="1045"/>
      <c r="BO113" s="1045"/>
      <c r="BP113" s="1046"/>
      <c r="BQ113" s="1014">
        <v>14371</v>
      </c>
      <c r="BR113" s="1015"/>
      <c r="BS113" s="1015"/>
      <c r="BT113" s="1015"/>
      <c r="BU113" s="1015"/>
      <c r="BV113" s="1015">
        <v>9077</v>
      </c>
      <c r="BW113" s="1015"/>
      <c r="BX113" s="1015"/>
      <c r="BY113" s="1015"/>
      <c r="BZ113" s="1015"/>
      <c r="CA113" s="1015">
        <v>6336</v>
      </c>
      <c r="CB113" s="1015"/>
      <c r="CC113" s="1015"/>
      <c r="CD113" s="1015"/>
      <c r="CE113" s="1015"/>
      <c r="CF113" s="1009">
        <v>0.5</v>
      </c>
      <c r="CG113" s="1010"/>
      <c r="CH113" s="1010"/>
      <c r="CI113" s="1010"/>
      <c r="CJ113" s="1010"/>
      <c r="CK113" s="1040"/>
      <c r="CL113" s="1041"/>
      <c r="CM113" s="1011" t="s">
        <v>445</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128</v>
      </c>
      <c r="DH113" s="1054"/>
      <c r="DI113" s="1054"/>
      <c r="DJ113" s="1054"/>
      <c r="DK113" s="1055"/>
      <c r="DL113" s="1056" t="s">
        <v>128</v>
      </c>
      <c r="DM113" s="1054"/>
      <c r="DN113" s="1054"/>
      <c r="DO113" s="1054"/>
      <c r="DP113" s="1055"/>
      <c r="DQ113" s="1056" t="s">
        <v>434</v>
      </c>
      <c r="DR113" s="1054"/>
      <c r="DS113" s="1054"/>
      <c r="DT113" s="1054"/>
      <c r="DU113" s="1055"/>
      <c r="DV113" s="1057" t="s">
        <v>434</v>
      </c>
      <c r="DW113" s="1058"/>
      <c r="DX113" s="1058"/>
      <c r="DY113" s="1058"/>
      <c r="DZ113" s="1059"/>
    </row>
    <row r="114" spans="1:130" s="247" customFormat="1" ht="26.25" customHeight="1" x14ac:dyDescent="0.15">
      <c r="A114" s="1049"/>
      <c r="B114" s="1050"/>
      <c r="C114" s="1045" t="s">
        <v>446</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27302</v>
      </c>
      <c r="AB114" s="1054"/>
      <c r="AC114" s="1054"/>
      <c r="AD114" s="1054"/>
      <c r="AE114" s="1055"/>
      <c r="AF114" s="1056">
        <v>5388</v>
      </c>
      <c r="AG114" s="1054"/>
      <c r="AH114" s="1054"/>
      <c r="AI114" s="1054"/>
      <c r="AJ114" s="1055"/>
      <c r="AK114" s="1056">
        <v>2789</v>
      </c>
      <c r="AL114" s="1054"/>
      <c r="AM114" s="1054"/>
      <c r="AN114" s="1054"/>
      <c r="AO114" s="1055"/>
      <c r="AP114" s="1057">
        <v>0.2</v>
      </c>
      <c r="AQ114" s="1058"/>
      <c r="AR114" s="1058"/>
      <c r="AS114" s="1058"/>
      <c r="AT114" s="1059"/>
      <c r="AU114" s="995"/>
      <c r="AV114" s="996"/>
      <c r="AW114" s="996"/>
      <c r="AX114" s="996"/>
      <c r="AY114" s="996"/>
      <c r="AZ114" s="1044" t="s">
        <v>447</v>
      </c>
      <c r="BA114" s="1045"/>
      <c r="BB114" s="1045"/>
      <c r="BC114" s="1045"/>
      <c r="BD114" s="1045"/>
      <c r="BE114" s="1045"/>
      <c r="BF114" s="1045"/>
      <c r="BG114" s="1045"/>
      <c r="BH114" s="1045"/>
      <c r="BI114" s="1045"/>
      <c r="BJ114" s="1045"/>
      <c r="BK114" s="1045"/>
      <c r="BL114" s="1045"/>
      <c r="BM114" s="1045"/>
      <c r="BN114" s="1045"/>
      <c r="BO114" s="1045"/>
      <c r="BP114" s="1046"/>
      <c r="BQ114" s="1014">
        <v>393251</v>
      </c>
      <c r="BR114" s="1015"/>
      <c r="BS114" s="1015"/>
      <c r="BT114" s="1015"/>
      <c r="BU114" s="1015"/>
      <c r="BV114" s="1015">
        <v>391106</v>
      </c>
      <c r="BW114" s="1015"/>
      <c r="BX114" s="1015"/>
      <c r="BY114" s="1015"/>
      <c r="BZ114" s="1015"/>
      <c r="CA114" s="1015">
        <v>386872</v>
      </c>
      <c r="CB114" s="1015"/>
      <c r="CC114" s="1015"/>
      <c r="CD114" s="1015"/>
      <c r="CE114" s="1015"/>
      <c r="CF114" s="1009">
        <v>31.7</v>
      </c>
      <c r="CG114" s="1010"/>
      <c r="CH114" s="1010"/>
      <c r="CI114" s="1010"/>
      <c r="CJ114" s="1010"/>
      <c r="CK114" s="1040"/>
      <c r="CL114" s="1041"/>
      <c r="CM114" s="1011" t="s">
        <v>448</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128</v>
      </c>
      <c r="DH114" s="1054"/>
      <c r="DI114" s="1054"/>
      <c r="DJ114" s="1054"/>
      <c r="DK114" s="1055"/>
      <c r="DL114" s="1056" t="s">
        <v>128</v>
      </c>
      <c r="DM114" s="1054"/>
      <c r="DN114" s="1054"/>
      <c r="DO114" s="1054"/>
      <c r="DP114" s="1055"/>
      <c r="DQ114" s="1056" t="s">
        <v>128</v>
      </c>
      <c r="DR114" s="1054"/>
      <c r="DS114" s="1054"/>
      <c r="DT114" s="1054"/>
      <c r="DU114" s="1055"/>
      <c r="DV114" s="1057" t="s">
        <v>434</v>
      </c>
      <c r="DW114" s="1058"/>
      <c r="DX114" s="1058"/>
      <c r="DY114" s="1058"/>
      <c r="DZ114" s="1059"/>
    </row>
    <row r="115" spans="1:130" s="247" customFormat="1" ht="26.25" customHeight="1" x14ac:dyDescent="0.15">
      <c r="A115" s="1049"/>
      <c r="B115" s="1050"/>
      <c r="C115" s="1045" t="s">
        <v>449</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345</v>
      </c>
      <c r="AB115" s="1029"/>
      <c r="AC115" s="1029"/>
      <c r="AD115" s="1029"/>
      <c r="AE115" s="1030"/>
      <c r="AF115" s="1031">
        <v>284</v>
      </c>
      <c r="AG115" s="1029"/>
      <c r="AH115" s="1029"/>
      <c r="AI115" s="1029"/>
      <c r="AJ115" s="1030"/>
      <c r="AK115" s="1031">
        <v>224</v>
      </c>
      <c r="AL115" s="1029"/>
      <c r="AM115" s="1029"/>
      <c r="AN115" s="1029"/>
      <c r="AO115" s="1030"/>
      <c r="AP115" s="1032">
        <v>0</v>
      </c>
      <c r="AQ115" s="1033"/>
      <c r="AR115" s="1033"/>
      <c r="AS115" s="1033"/>
      <c r="AT115" s="1034"/>
      <c r="AU115" s="995"/>
      <c r="AV115" s="996"/>
      <c r="AW115" s="996"/>
      <c r="AX115" s="996"/>
      <c r="AY115" s="996"/>
      <c r="AZ115" s="1044" t="s">
        <v>450</v>
      </c>
      <c r="BA115" s="1045"/>
      <c r="BB115" s="1045"/>
      <c r="BC115" s="1045"/>
      <c r="BD115" s="1045"/>
      <c r="BE115" s="1045"/>
      <c r="BF115" s="1045"/>
      <c r="BG115" s="1045"/>
      <c r="BH115" s="1045"/>
      <c r="BI115" s="1045"/>
      <c r="BJ115" s="1045"/>
      <c r="BK115" s="1045"/>
      <c r="BL115" s="1045"/>
      <c r="BM115" s="1045"/>
      <c r="BN115" s="1045"/>
      <c r="BO115" s="1045"/>
      <c r="BP115" s="1046"/>
      <c r="BQ115" s="1014" t="s">
        <v>434</v>
      </c>
      <c r="BR115" s="1015"/>
      <c r="BS115" s="1015"/>
      <c r="BT115" s="1015"/>
      <c r="BU115" s="1015"/>
      <c r="BV115" s="1015" t="s">
        <v>434</v>
      </c>
      <c r="BW115" s="1015"/>
      <c r="BX115" s="1015"/>
      <c r="BY115" s="1015"/>
      <c r="BZ115" s="1015"/>
      <c r="CA115" s="1015" t="s">
        <v>128</v>
      </c>
      <c r="CB115" s="1015"/>
      <c r="CC115" s="1015"/>
      <c r="CD115" s="1015"/>
      <c r="CE115" s="1015"/>
      <c r="CF115" s="1009" t="s">
        <v>128</v>
      </c>
      <c r="CG115" s="1010"/>
      <c r="CH115" s="1010"/>
      <c r="CI115" s="1010"/>
      <c r="CJ115" s="1010"/>
      <c r="CK115" s="1040"/>
      <c r="CL115" s="1041"/>
      <c r="CM115" s="1044" t="s">
        <v>451</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128</v>
      </c>
      <c r="DH115" s="1054"/>
      <c r="DI115" s="1054"/>
      <c r="DJ115" s="1054"/>
      <c r="DK115" s="1055"/>
      <c r="DL115" s="1056" t="s">
        <v>434</v>
      </c>
      <c r="DM115" s="1054"/>
      <c r="DN115" s="1054"/>
      <c r="DO115" s="1054"/>
      <c r="DP115" s="1055"/>
      <c r="DQ115" s="1056" t="s">
        <v>434</v>
      </c>
      <c r="DR115" s="1054"/>
      <c r="DS115" s="1054"/>
      <c r="DT115" s="1054"/>
      <c r="DU115" s="1055"/>
      <c r="DV115" s="1057" t="s">
        <v>128</v>
      </c>
      <c r="DW115" s="1058"/>
      <c r="DX115" s="1058"/>
      <c r="DY115" s="1058"/>
      <c r="DZ115" s="1059"/>
    </row>
    <row r="116" spans="1:130" s="247" customFormat="1" ht="26.25" customHeight="1" x14ac:dyDescent="0.15">
      <c r="A116" s="1051"/>
      <c r="B116" s="1052"/>
      <c r="C116" s="1060" t="s">
        <v>452</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128</v>
      </c>
      <c r="AB116" s="1054"/>
      <c r="AC116" s="1054"/>
      <c r="AD116" s="1054"/>
      <c r="AE116" s="1055"/>
      <c r="AF116" s="1056" t="s">
        <v>128</v>
      </c>
      <c r="AG116" s="1054"/>
      <c r="AH116" s="1054"/>
      <c r="AI116" s="1054"/>
      <c r="AJ116" s="1055"/>
      <c r="AK116" s="1056" t="s">
        <v>128</v>
      </c>
      <c r="AL116" s="1054"/>
      <c r="AM116" s="1054"/>
      <c r="AN116" s="1054"/>
      <c r="AO116" s="1055"/>
      <c r="AP116" s="1057" t="s">
        <v>434</v>
      </c>
      <c r="AQ116" s="1058"/>
      <c r="AR116" s="1058"/>
      <c r="AS116" s="1058"/>
      <c r="AT116" s="1059"/>
      <c r="AU116" s="995"/>
      <c r="AV116" s="996"/>
      <c r="AW116" s="996"/>
      <c r="AX116" s="996"/>
      <c r="AY116" s="996"/>
      <c r="AZ116" s="1062" t="s">
        <v>453</v>
      </c>
      <c r="BA116" s="1063"/>
      <c r="BB116" s="1063"/>
      <c r="BC116" s="1063"/>
      <c r="BD116" s="1063"/>
      <c r="BE116" s="1063"/>
      <c r="BF116" s="1063"/>
      <c r="BG116" s="1063"/>
      <c r="BH116" s="1063"/>
      <c r="BI116" s="1063"/>
      <c r="BJ116" s="1063"/>
      <c r="BK116" s="1063"/>
      <c r="BL116" s="1063"/>
      <c r="BM116" s="1063"/>
      <c r="BN116" s="1063"/>
      <c r="BO116" s="1063"/>
      <c r="BP116" s="1064"/>
      <c r="BQ116" s="1014" t="s">
        <v>128</v>
      </c>
      <c r="BR116" s="1015"/>
      <c r="BS116" s="1015"/>
      <c r="BT116" s="1015"/>
      <c r="BU116" s="1015"/>
      <c r="BV116" s="1015" t="s">
        <v>128</v>
      </c>
      <c r="BW116" s="1015"/>
      <c r="BX116" s="1015"/>
      <c r="BY116" s="1015"/>
      <c r="BZ116" s="1015"/>
      <c r="CA116" s="1015" t="s">
        <v>128</v>
      </c>
      <c r="CB116" s="1015"/>
      <c r="CC116" s="1015"/>
      <c r="CD116" s="1015"/>
      <c r="CE116" s="1015"/>
      <c r="CF116" s="1009" t="s">
        <v>128</v>
      </c>
      <c r="CG116" s="1010"/>
      <c r="CH116" s="1010"/>
      <c r="CI116" s="1010"/>
      <c r="CJ116" s="1010"/>
      <c r="CK116" s="1040"/>
      <c r="CL116" s="1041"/>
      <c r="CM116" s="1011" t="s">
        <v>454</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128</v>
      </c>
      <c r="DH116" s="1054"/>
      <c r="DI116" s="1054"/>
      <c r="DJ116" s="1054"/>
      <c r="DK116" s="1055"/>
      <c r="DL116" s="1056" t="s">
        <v>128</v>
      </c>
      <c r="DM116" s="1054"/>
      <c r="DN116" s="1054"/>
      <c r="DO116" s="1054"/>
      <c r="DP116" s="1055"/>
      <c r="DQ116" s="1056" t="s">
        <v>128</v>
      </c>
      <c r="DR116" s="1054"/>
      <c r="DS116" s="1054"/>
      <c r="DT116" s="1054"/>
      <c r="DU116" s="1055"/>
      <c r="DV116" s="1057" t="s">
        <v>434</v>
      </c>
      <c r="DW116" s="1058"/>
      <c r="DX116" s="1058"/>
      <c r="DY116" s="1058"/>
      <c r="DZ116" s="1059"/>
    </row>
    <row r="117" spans="1:130" s="247" customFormat="1" ht="26.25" customHeight="1" x14ac:dyDescent="0.15">
      <c r="A117" s="999" t="s">
        <v>189</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455</v>
      </c>
      <c r="Z117" s="981"/>
      <c r="AA117" s="1071">
        <v>381518</v>
      </c>
      <c r="AB117" s="1072"/>
      <c r="AC117" s="1072"/>
      <c r="AD117" s="1072"/>
      <c r="AE117" s="1073"/>
      <c r="AF117" s="1074">
        <v>358453</v>
      </c>
      <c r="AG117" s="1072"/>
      <c r="AH117" s="1072"/>
      <c r="AI117" s="1072"/>
      <c r="AJ117" s="1073"/>
      <c r="AK117" s="1074">
        <v>336514</v>
      </c>
      <c r="AL117" s="1072"/>
      <c r="AM117" s="1072"/>
      <c r="AN117" s="1072"/>
      <c r="AO117" s="1073"/>
      <c r="AP117" s="1075"/>
      <c r="AQ117" s="1076"/>
      <c r="AR117" s="1076"/>
      <c r="AS117" s="1076"/>
      <c r="AT117" s="1077"/>
      <c r="AU117" s="995"/>
      <c r="AV117" s="996"/>
      <c r="AW117" s="996"/>
      <c r="AX117" s="996"/>
      <c r="AY117" s="996"/>
      <c r="AZ117" s="1062" t="s">
        <v>456</v>
      </c>
      <c r="BA117" s="1063"/>
      <c r="BB117" s="1063"/>
      <c r="BC117" s="1063"/>
      <c r="BD117" s="1063"/>
      <c r="BE117" s="1063"/>
      <c r="BF117" s="1063"/>
      <c r="BG117" s="1063"/>
      <c r="BH117" s="1063"/>
      <c r="BI117" s="1063"/>
      <c r="BJ117" s="1063"/>
      <c r="BK117" s="1063"/>
      <c r="BL117" s="1063"/>
      <c r="BM117" s="1063"/>
      <c r="BN117" s="1063"/>
      <c r="BO117" s="1063"/>
      <c r="BP117" s="1064"/>
      <c r="BQ117" s="1014" t="s">
        <v>128</v>
      </c>
      <c r="BR117" s="1015"/>
      <c r="BS117" s="1015"/>
      <c r="BT117" s="1015"/>
      <c r="BU117" s="1015"/>
      <c r="BV117" s="1015" t="s">
        <v>128</v>
      </c>
      <c r="BW117" s="1015"/>
      <c r="BX117" s="1015"/>
      <c r="BY117" s="1015"/>
      <c r="BZ117" s="1015"/>
      <c r="CA117" s="1015" t="s">
        <v>128</v>
      </c>
      <c r="CB117" s="1015"/>
      <c r="CC117" s="1015"/>
      <c r="CD117" s="1015"/>
      <c r="CE117" s="1015"/>
      <c r="CF117" s="1009" t="s">
        <v>128</v>
      </c>
      <c r="CG117" s="1010"/>
      <c r="CH117" s="1010"/>
      <c r="CI117" s="1010"/>
      <c r="CJ117" s="1010"/>
      <c r="CK117" s="1040"/>
      <c r="CL117" s="1041"/>
      <c r="CM117" s="1011" t="s">
        <v>457</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128</v>
      </c>
      <c r="DH117" s="1054"/>
      <c r="DI117" s="1054"/>
      <c r="DJ117" s="1054"/>
      <c r="DK117" s="1055"/>
      <c r="DL117" s="1056" t="s">
        <v>128</v>
      </c>
      <c r="DM117" s="1054"/>
      <c r="DN117" s="1054"/>
      <c r="DO117" s="1054"/>
      <c r="DP117" s="1055"/>
      <c r="DQ117" s="1056" t="s">
        <v>128</v>
      </c>
      <c r="DR117" s="1054"/>
      <c r="DS117" s="1054"/>
      <c r="DT117" s="1054"/>
      <c r="DU117" s="1055"/>
      <c r="DV117" s="1057" t="s">
        <v>128</v>
      </c>
      <c r="DW117" s="1058"/>
      <c r="DX117" s="1058"/>
      <c r="DY117" s="1058"/>
      <c r="DZ117" s="1059"/>
    </row>
    <row r="118" spans="1:130" s="247" customFormat="1" ht="26.25" customHeight="1" x14ac:dyDescent="0.15">
      <c r="A118" s="999" t="s">
        <v>429</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427</v>
      </c>
      <c r="AB118" s="980"/>
      <c r="AC118" s="980"/>
      <c r="AD118" s="980"/>
      <c r="AE118" s="981"/>
      <c r="AF118" s="979" t="s">
        <v>310</v>
      </c>
      <c r="AG118" s="980"/>
      <c r="AH118" s="980"/>
      <c r="AI118" s="980"/>
      <c r="AJ118" s="981"/>
      <c r="AK118" s="979" t="s">
        <v>309</v>
      </c>
      <c r="AL118" s="980"/>
      <c r="AM118" s="980"/>
      <c r="AN118" s="980"/>
      <c r="AO118" s="981"/>
      <c r="AP118" s="1066" t="s">
        <v>428</v>
      </c>
      <c r="AQ118" s="1067"/>
      <c r="AR118" s="1067"/>
      <c r="AS118" s="1067"/>
      <c r="AT118" s="1068"/>
      <c r="AU118" s="995"/>
      <c r="AV118" s="996"/>
      <c r="AW118" s="996"/>
      <c r="AX118" s="996"/>
      <c r="AY118" s="996"/>
      <c r="AZ118" s="1069" t="s">
        <v>458</v>
      </c>
      <c r="BA118" s="1060"/>
      <c r="BB118" s="1060"/>
      <c r="BC118" s="1060"/>
      <c r="BD118" s="1060"/>
      <c r="BE118" s="1060"/>
      <c r="BF118" s="1060"/>
      <c r="BG118" s="1060"/>
      <c r="BH118" s="1060"/>
      <c r="BI118" s="1060"/>
      <c r="BJ118" s="1060"/>
      <c r="BK118" s="1060"/>
      <c r="BL118" s="1060"/>
      <c r="BM118" s="1060"/>
      <c r="BN118" s="1060"/>
      <c r="BO118" s="1060"/>
      <c r="BP118" s="1061"/>
      <c r="BQ118" s="1092" t="s">
        <v>128</v>
      </c>
      <c r="BR118" s="1093"/>
      <c r="BS118" s="1093"/>
      <c r="BT118" s="1093"/>
      <c r="BU118" s="1093"/>
      <c r="BV118" s="1093" t="s">
        <v>128</v>
      </c>
      <c r="BW118" s="1093"/>
      <c r="BX118" s="1093"/>
      <c r="BY118" s="1093"/>
      <c r="BZ118" s="1093"/>
      <c r="CA118" s="1093" t="s">
        <v>128</v>
      </c>
      <c r="CB118" s="1093"/>
      <c r="CC118" s="1093"/>
      <c r="CD118" s="1093"/>
      <c r="CE118" s="1093"/>
      <c r="CF118" s="1009" t="s">
        <v>128</v>
      </c>
      <c r="CG118" s="1010"/>
      <c r="CH118" s="1010"/>
      <c r="CI118" s="1010"/>
      <c r="CJ118" s="1010"/>
      <c r="CK118" s="1040"/>
      <c r="CL118" s="1041"/>
      <c r="CM118" s="1011" t="s">
        <v>459</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128</v>
      </c>
      <c r="DH118" s="1054"/>
      <c r="DI118" s="1054"/>
      <c r="DJ118" s="1054"/>
      <c r="DK118" s="1055"/>
      <c r="DL118" s="1056" t="s">
        <v>128</v>
      </c>
      <c r="DM118" s="1054"/>
      <c r="DN118" s="1054"/>
      <c r="DO118" s="1054"/>
      <c r="DP118" s="1055"/>
      <c r="DQ118" s="1056" t="s">
        <v>128</v>
      </c>
      <c r="DR118" s="1054"/>
      <c r="DS118" s="1054"/>
      <c r="DT118" s="1054"/>
      <c r="DU118" s="1055"/>
      <c r="DV118" s="1057" t="s">
        <v>128</v>
      </c>
      <c r="DW118" s="1058"/>
      <c r="DX118" s="1058"/>
      <c r="DY118" s="1058"/>
      <c r="DZ118" s="1059"/>
    </row>
    <row r="119" spans="1:130" s="247" customFormat="1" ht="26.25" customHeight="1" x14ac:dyDescent="0.15">
      <c r="A119" s="1153" t="s">
        <v>432</v>
      </c>
      <c r="B119" s="1039"/>
      <c r="C119" s="1018" t="s">
        <v>433</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128</v>
      </c>
      <c r="AB119" s="987"/>
      <c r="AC119" s="987"/>
      <c r="AD119" s="987"/>
      <c r="AE119" s="988"/>
      <c r="AF119" s="989" t="s">
        <v>128</v>
      </c>
      <c r="AG119" s="987"/>
      <c r="AH119" s="987"/>
      <c r="AI119" s="987"/>
      <c r="AJ119" s="988"/>
      <c r="AK119" s="989" t="s">
        <v>128</v>
      </c>
      <c r="AL119" s="987"/>
      <c r="AM119" s="987"/>
      <c r="AN119" s="987"/>
      <c r="AO119" s="988"/>
      <c r="AP119" s="990" t="s">
        <v>128</v>
      </c>
      <c r="AQ119" s="991"/>
      <c r="AR119" s="991"/>
      <c r="AS119" s="991"/>
      <c r="AT119" s="992"/>
      <c r="AU119" s="997"/>
      <c r="AV119" s="998"/>
      <c r="AW119" s="998"/>
      <c r="AX119" s="998"/>
      <c r="AY119" s="998"/>
      <c r="AZ119" s="278" t="s">
        <v>189</v>
      </c>
      <c r="BA119" s="278"/>
      <c r="BB119" s="278"/>
      <c r="BC119" s="278"/>
      <c r="BD119" s="278"/>
      <c r="BE119" s="278"/>
      <c r="BF119" s="278"/>
      <c r="BG119" s="278"/>
      <c r="BH119" s="278"/>
      <c r="BI119" s="278"/>
      <c r="BJ119" s="278"/>
      <c r="BK119" s="278"/>
      <c r="BL119" s="278"/>
      <c r="BM119" s="278"/>
      <c r="BN119" s="278"/>
      <c r="BO119" s="1070" t="s">
        <v>460</v>
      </c>
      <c r="BP119" s="1101"/>
      <c r="BQ119" s="1092">
        <v>3640377</v>
      </c>
      <c r="BR119" s="1093"/>
      <c r="BS119" s="1093"/>
      <c r="BT119" s="1093"/>
      <c r="BU119" s="1093"/>
      <c r="BV119" s="1093">
        <v>3659030</v>
      </c>
      <c r="BW119" s="1093"/>
      <c r="BX119" s="1093"/>
      <c r="BY119" s="1093"/>
      <c r="BZ119" s="1093"/>
      <c r="CA119" s="1093">
        <v>3575307</v>
      </c>
      <c r="CB119" s="1093"/>
      <c r="CC119" s="1093"/>
      <c r="CD119" s="1093"/>
      <c r="CE119" s="1093"/>
      <c r="CF119" s="1094"/>
      <c r="CG119" s="1095"/>
      <c r="CH119" s="1095"/>
      <c r="CI119" s="1095"/>
      <c r="CJ119" s="1096"/>
      <c r="CK119" s="1042"/>
      <c r="CL119" s="1043"/>
      <c r="CM119" s="1097" t="s">
        <v>461</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4946</v>
      </c>
      <c r="DH119" s="1079"/>
      <c r="DI119" s="1079"/>
      <c r="DJ119" s="1079"/>
      <c r="DK119" s="1080"/>
      <c r="DL119" s="1078" t="s">
        <v>128</v>
      </c>
      <c r="DM119" s="1079"/>
      <c r="DN119" s="1079"/>
      <c r="DO119" s="1079"/>
      <c r="DP119" s="1080"/>
      <c r="DQ119" s="1078">
        <v>7566</v>
      </c>
      <c r="DR119" s="1079"/>
      <c r="DS119" s="1079"/>
      <c r="DT119" s="1079"/>
      <c r="DU119" s="1080"/>
      <c r="DV119" s="1081">
        <v>0.6</v>
      </c>
      <c r="DW119" s="1082"/>
      <c r="DX119" s="1082"/>
      <c r="DY119" s="1082"/>
      <c r="DZ119" s="1083"/>
    </row>
    <row r="120" spans="1:130" s="247" customFormat="1" ht="26.25" customHeight="1" x14ac:dyDescent="0.15">
      <c r="A120" s="1154"/>
      <c r="B120" s="1041"/>
      <c r="C120" s="1011" t="s">
        <v>438</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128</v>
      </c>
      <c r="AB120" s="1054"/>
      <c r="AC120" s="1054"/>
      <c r="AD120" s="1054"/>
      <c r="AE120" s="1055"/>
      <c r="AF120" s="1056" t="s">
        <v>128</v>
      </c>
      <c r="AG120" s="1054"/>
      <c r="AH120" s="1054"/>
      <c r="AI120" s="1054"/>
      <c r="AJ120" s="1055"/>
      <c r="AK120" s="1056" t="s">
        <v>128</v>
      </c>
      <c r="AL120" s="1054"/>
      <c r="AM120" s="1054"/>
      <c r="AN120" s="1054"/>
      <c r="AO120" s="1055"/>
      <c r="AP120" s="1057" t="s">
        <v>128</v>
      </c>
      <c r="AQ120" s="1058"/>
      <c r="AR120" s="1058"/>
      <c r="AS120" s="1058"/>
      <c r="AT120" s="1059"/>
      <c r="AU120" s="1084" t="s">
        <v>462</v>
      </c>
      <c r="AV120" s="1085"/>
      <c r="AW120" s="1085"/>
      <c r="AX120" s="1085"/>
      <c r="AY120" s="1086"/>
      <c r="AZ120" s="1035" t="s">
        <v>463</v>
      </c>
      <c r="BA120" s="984"/>
      <c r="BB120" s="984"/>
      <c r="BC120" s="984"/>
      <c r="BD120" s="984"/>
      <c r="BE120" s="984"/>
      <c r="BF120" s="984"/>
      <c r="BG120" s="984"/>
      <c r="BH120" s="984"/>
      <c r="BI120" s="984"/>
      <c r="BJ120" s="984"/>
      <c r="BK120" s="984"/>
      <c r="BL120" s="984"/>
      <c r="BM120" s="984"/>
      <c r="BN120" s="984"/>
      <c r="BO120" s="984"/>
      <c r="BP120" s="985"/>
      <c r="BQ120" s="1021">
        <v>3473082</v>
      </c>
      <c r="BR120" s="1022"/>
      <c r="BS120" s="1022"/>
      <c r="BT120" s="1022"/>
      <c r="BU120" s="1022"/>
      <c r="BV120" s="1022">
        <v>3072119</v>
      </c>
      <c r="BW120" s="1022"/>
      <c r="BX120" s="1022"/>
      <c r="BY120" s="1022"/>
      <c r="BZ120" s="1022"/>
      <c r="CA120" s="1022">
        <v>3276787</v>
      </c>
      <c r="CB120" s="1022"/>
      <c r="CC120" s="1022"/>
      <c r="CD120" s="1022"/>
      <c r="CE120" s="1022"/>
      <c r="CF120" s="1036">
        <v>268.8</v>
      </c>
      <c r="CG120" s="1037"/>
      <c r="CH120" s="1037"/>
      <c r="CI120" s="1037"/>
      <c r="CJ120" s="1037"/>
      <c r="CK120" s="1102" t="s">
        <v>464</v>
      </c>
      <c r="CL120" s="1103"/>
      <c r="CM120" s="1103"/>
      <c r="CN120" s="1103"/>
      <c r="CO120" s="1104"/>
      <c r="CP120" s="1110" t="s">
        <v>407</v>
      </c>
      <c r="CQ120" s="1111"/>
      <c r="CR120" s="1111"/>
      <c r="CS120" s="1111"/>
      <c r="CT120" s="1111"/>
      <c r="CU120" s="1111"/>
      <c r="CV120" s="1111"/>
      <c r="CW120" s="1111"/>
      <c r="CX120" s="1111"/>
      <c r="CY120" s="1111"/>
      <c r="CZ120" s="1111"/>
      <c r="DA120" s="1111"/>
      <c r="DB120" s="1111"/>
      <c r="DC120" s="1111"/>
      <c r="DD120" s="1111"/>
      <c r="DE120" s="1111"/>
      <c r="DF120" s="1112"/>
      <c r="DG120" s="1021">
        <v>820749</v>
      </c>
      <c r="DH120" s="1022"/>
      <c r="DI120" s="1022"/>
      <c r="DJ120" s="1022"/>
      <c r="DK120" s="1022"/>
      <c r="DL120" s="1022">
        <v>750413</v>
      </c>
      <c r="DM120" s="1022"/>
      <c r="DN120" s="1022"/>
      <c r="DO120" s="1022"/>
      <c r="DP120" s="1022"/>
      <c r="DQ120" s="1022">
        <v>713077</v>
      </c>
      <c r="DR120" s="1022"/>
      <c r="DS120" s="1022"/>
      <c r="DT120" s="1022"/>
      <c r="DU120" s="1022"/>
      <c r="DV120" s="1023">
        <v>58.5</v>
      </c>
      <c r="DW120" s="1023"/>
      <c r="DX120" s="1023"/>
      <c r="DY120" s="1023"/>
      <c r="DZ120" s="1024"/>
    </row>
    <row r="121" spans="1:130" s="247" customFormat="1" ht="26.25" customHeight="1" x14ac:dyDescent="0.15">
      <c r="A121" s="1154"/>
      <c r="B121" s="1041"/>
      <c r="C121" s="1062" t="s">
        <v>465</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128</v>
      </c>
      <c r="AB121" s="1054"/>
      <c r="AC121" s="1054"/>
      <c r="AD121" s="1054"/>
      <c r="AE121" s="1055"/>
      <c r="AF121" s="1056" t="s">
        <v>128</v>
      </c>
      <c r="AG121" s="1054"/>
      <c r="AH121" s="1054"/>
      <c r="AI121" s="1054"/>
      <c r="AJ121" s="1055"/>
      <c r="AK121" s="1056" t="s">
        <v>128</v>
      </c>
      <c r="AL121" s="1054"/>
      <c r="AM121" s="1054"/>
      <c r="AN121" s="1054"/>
      <c r="AO121" s="1055"/>
      <c r="AP121" s="1057" t="s">
        <v>128</v>
      </c>
      <c r="AQ121" s="1058"/>
      <c r="AR121" s="1058"/>
      <c r="AS121" s="1058"/>
      <c r="AT121" s="1059"/>
      <c r="AU121" s="1087"/>
      <c r="AV121" s="1088"/>
      <c r="AW121" s="1088"/>
      <c r="AX121" s="1088"/>
      <c r="AY121" s="1089"/>
      <c r="AZ121" s="1044" t="s">
        <v>466</v>
      </c>
      <c r="BA121" s="1045"/>
      <c r="BB121" s="1045"/>
      <c r="BC121" s="1045"/>
      <c r="BD121" s="1045"/>
      <c r="BE121" s="1045"/>
      <c r="BF121" s="1045"/>
      <c r="BG121" s="1045"/>
      <c r="BH121" s="1045"/>
      <c r="BI121" s="1045"/>
      <c r="BJ121" s="1045"/>
      <c r="BK121" s="1045"/>
      <c r="BL121" s="1045"/>
      <c r="BM121" s="1045"/>
      <c r="BN121" s="1045"/>
      <c r="BO121" s="1045"/>
      <c r="BP121" s="1046"/>
      <c r="BQ121" s="1014">
        <v>31634</v>
      </c>
      <c r="BR121" s="1015"/>
      <c r="BS121" s="1015"/>
      <c r="BT121" s="1015"/>
      <c r="BU121" s="1015"/>
      <c r="BV121" s="1015">
        <v>25455</v>
      </c>
      <c r="BW121" s="1015"/>
      <c r="BX121" s="1015"/>
      <c r="BY121" s="1015"/>
      <c r="BZ121" s="1015"/>
      <c r="CA121" s="1015">
        <v>79803</v>
      </c>
      <c r="CB121" s="1015"/>
      <c r="CC121" s="1015"/>
      <c r="CD121" s="1015"/>
      <c r="CE121" s="1015"/>
      <c r="CF121" s="1009">
        <v>6.5</v>
      </c>
      <c r="CG121" s="1010"/>
      <c r="CH121" s="1010"/>
      <c r="CI121" s="1010"/>
      <c r="CJ121" s="1010"/>
      <c r="CK121" s="1105"/>
      <c r="CL121" s="1106"/>
      <c r="CM121" s="1106"/>
      <c r="CN121" s="1106"/>
      <c r="CO121" s="1107"/>
      <c r="CP121" s="1115" t="s">
        <v>467</v>
      </c>
      <c r="CQ121" s="1116"/>
      <c r="CR121" s="1116"/>
      <c r="CS121" s="1116"/>
      <c r="CT121" s="1116"/>
      <c r="CU121" s="1116"/>
      <c r="CV121" s="1116"/>
      <c r="CW121" s="1116"/>
      <c r="CX121" s="1116"/>
      <c r="CY121" s="1116"/>
      <c r="CZ121" s="1116"/>
      <c r="DA121" s="1116"/>
      <c r="DB121" s="1116"/>
      <c r="DC121" s="1116"/>
      <c r="DD121" s="1116"/>
      <c r="DE121" s="1116"/>
      <c r="DF121" s="1117"/>
      <c r="DG121" s="1014">
        <v>420522</v>
      </c>
      <c r="DH121" s="1015"/>
      <c r="DI121" s="1015"/>
      <c r="DJ121" s="1015"/>
      <c r="DK121" s="1015"/>
      <c r="DL121" s="1015">
        <v>426990</v>
      </c>
      <c r="DM121" s="1015"/>
      <c r="DN121" s="1015"/>
      <c r="DO121" s="1015"/>
      <c r="DP121" s="1015"/>
      <c r="DQ121" s="1015">
        <v>395410</v>
      </c>
      <c r="DR121" s="1015"/>
      <c r="DS121" s="1015"/>
      <c r="DT121" s="1015"/>
      <c r="DU121" s="1015"/>
      <c r="DV121" s="1016">
        <v>32.4</v>
      </c>
      <c r="DW121" s="1016"/>
      <c r="DX121" s="1016"/>
      <c r="DY121" s="1016"/>
      <c r="DZ121" s="1017"/>
    </row>
    <row r="122" spans="1:130" s="247" customFormat="1" ht="26.25" customHeight="1" x14ac:dyDescent="0.15">
      <c r="A122" s="1154"/>
      <c r="B122" s="1041"/>
      <c r="C122" s="1011" t="s">
        <v>448</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128</v>
      </c>
      <c r="AB122" s="1054"/>
      <c r="AC122" s="1054"/>
      <c r="AD122" s="1054"/>
      <c r="AE122" s="1055"/>
      <c r="AF122" s="1056" t="s">
        <v>128</v>
      </c>
      <c r="AG122" s="1054"/>
      <c r="AH122" s="1054"/>
      <c r="AI122" s="1054"/>
      <c r="AJ122" s="1055"/>
      <c r="AK122" s="1056" t="s">
        <v>128</v>
      </c>
      <c r="AL122" s="1054"/>
      <c r="AM122" s="1054"/>
      <c r="AN122" s="1054"/>
      <c r="AO122" s="1055"/>
      <c r="AP122" s="1057" t="s">
        <v>128</v>
      </c>
      <c r="AQ122" s="1058"/>
      <c r="AR122" s="1058"/>
      <c r="AS122" s="1058"/>
      <c r="AT122" s="1059"/>
      <c r="AU122" s="1087"/>
      <c r="AV122" s="1088"/>
      <c r="AW122" s="1088"/>
      <c r="AX122" s="1088"/>
      <c r="AY122" s="1089"/>
      <c r="AZ122" s="1069" t="s">
        <v>468</v>
      </c>
      <c r="BA122" s="1060"/>
      <c r="BB122" s="1060"/>
      <c r="BC122" s="1060"/>
      <c r="BD122" s="1060"/>
      <c r="BE122" s="1060"/>
      <c r="BF122" s="1060"/>
      <c r="BG122" s="1060"/>
      <c r="BH122" s="1060"/>
      <c r="BI122" s="1060"/>
      <c r="BJ122" s="1060"/>
      <c r="BK122" s="1060"/>
      <c r="BL122" s="1060"/>
      <c r="BM122" s="1060"/>
      <c r="BN122" s="1060"/>
      <c r="BO122" s="1060"/>
      <c r="BP122" s="1061"/>
      <c r="BQ122" s="1092">
        <v>2309547</v>
      </c>
      <c r="BR122" s="1093"/>
      <c r="BS122" s="1093"/>
      <c r="BT122" s="1093"/>
      <c r="BU122" s="1093"/>
      <c r="BV122" s="1093">
        <v>2286133</v>
      </c>
      <c r="BW122" s="1093"/>
      <c r="BX122" s="1093"/>
      <c r="BY122" s="1093"/>
      <c r="BZ122" s="1093"/>
      <c r="CA122" s="1093">
        <v>2095103</v>
      </c>
      <c r="CB122" s="1093"/>
      <c r="CC122" s="1093"/>
      <c r="CD122" s="1093"/>
      <c r="CE122" s="1093"/>
      <c r="CF122" s="1113">
        <v>171.9</v>
      </c>
      <c r="CG122" s="1114"/>
      <c r="CH122" s="1114"/>
      <c r="CI122" s="1114"/>
      <c r="CJ122" s="1114"/>
      <c r="CK122" s="1105"/>
      <c r="CL122" s="1106"/>
      <c r="CM122" s="1106"/>
      <c r="CN122" s="1106"/>
      <c r="CO122" s="1107"/>
      <c r="CP122" s="1115" t="s">
        <v>405</v>
      </c>
      <c r="CQ122" s="1116"/>
      <c r="CR122" s="1116"/>
      <c r="CS122" s="1116"/>
      <c r="CT122" s="1116"/>
      <c r="CU122" s="1116"/>
      <c r="CV122" s="1116"/>
      <c r="CW122" s="1116"/>
      <c r="CX122" s="1116"/>
      <c r="CY122" s="1116"/>
      <c r="CZ122" s="1116"/>
      <c r="DA122" s="1116"/>
      <c r="DB122" s="1116"/>
      <c r="DC122" s="1116"/>
      <c r="DD122" s="1116"/>
      <c r="DE122" s="1116"/>
      <c r="DF122" s="1117"/>
      <c r="DG122" s="1014" t="s">
        <v>128</v>
      </c>
      <c r="DH122" s="1015"/>
      <c r="DI122" s="1015"/>
      <c r="DJ122" s="1015"/>
      <c r="DK122" s="1015"/>
      <c r="DL122" s="1015" t="s">
        <v>128</v>
      </c>
      <c r="DM122" s="1015"/>
      <c r="DN122" s="1015"/>
      <c r="DO122" s="1015"/>
      <c r="DP122" s="1015"/>
      <c r="DQ122" s="1015" t="s">
        <v>128</v>
      </c>
      <c r="DR122" s="1015"/>
      <c r="DS122" s="1015"/>
      <c r="DT122" s="1015"/>
      <c r="DU122" s="1015"/>
      <c r="DV122" s="1016" t="s">
        <v>128</v>
      </c>
      <c r="DW122" s="1016"/>
      <c r="DX122" s="1016"/>
      <c r="DY122" s="1016"/>
      <c r="DZ122" s="1017"/>
    </row>
    <row r="123" spans="1:130" s="247" customFormat="1" ht="26.25" customHeight="1" x14ac:dyDescent="0.15">
      <c r="A123" s="1154"/>
      <c r="B123" s="1041"/>
      <c r="C123" s="1011" t="s">
        <v>454</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128</v>
      </c>
      <c r="AB123" s="1054"/>
      <c r="AC123" s="1054"/>
      <c r="AD123" s="1054"/>
      <c r="AE123" s="1055"/>
      <c r="AF123" s="1056" t="s">
        <v>128</v>
      </c>
      <c r="AG123" s="1054"/>
      <c r="AH123" s="1054"/>
      <c r="AI123" s="1054"/>
      <c r="AJ123" s="1055"/>
      <c r="AK123" s="1056" t="s">
        <v>128</v>
      </c>
      <c r="AL123" s="1054"/>
      <c r="AM123" s="1054"/>
      <c r="AN123" s="1054"/>
      <c r="AO123" s="1055"/>
      <c r="AP123" s="1057" t="s">
        <v>128</v>
      </c>
      <c r="AQ123" s="1058"/>
      <c r="AR123" s="1058"/>
      <c r="AS123" s="1058"/>
      <c r="AT123" s="1059"/>
      <c r="AU123" s="1090"/>
      <c r="AV123" s="1091"/>
      <c r="AW123" s="1091"/>
      <c r="AX123" s="1091"/>
      <c r="AY123" s="1091"/>
      <c r="AZ123" s="278" t="s">
        <v>189</v>
      </c>
      <c r="BA123" s="278"/>
      <c r="BB123" s="278"/>
      <c r="BC123" s="278"/>
      <c r="BD123" s="278"/>
      <c r="BE123" s="278"/>
      <c r="BF123" s="278"/>
      <c r="BG123" s="278"/>
      <c r="BH123" s="278"/>
      <c r="BI123" s="278"/>
      <c r="BJ123" s="278"/>
      <c r="BK123" s="278"/>
      <c r="BL123" s="278"/>
      <c r="BM123" s="278"/>
      <c r="BN123" s="278"/>
      <c r="BO123" s="1070" t="s">
        <v>469</v>
      </c>
      <c r="BP123" s="1101"/>
      <c r="BQ123" s="1160">
        <v>5814263</v>
      </c>
      <c r="BR123" s="1161"/>
      <c r="BS123" s="1161"/>
      <c r="BT123" s="1161"/>
      <c r="BU123" s="1161"/>
      <c r="BV123" s="1161">
        <v>5383707</v>
      </c>
      <c r="BW123" s="1161"/>
      <c r="BX123" s="1161"/>
      <c r="BY123" s="1161"/>
      <c r="BZ123" s="1161"/>
      <c r="CA123" s="1161">
        <v>5451693</v>
      </c>
      <c r="CB123" s="1161"/>
      <c r="CC123" s="1161"/>
      <c r="CD123" s="1161"/>
      <c r="CE123" s="1161"/>
      <c r="CF123" s="1094"/>
      <c r="CG123" s="1095"/>
      <c r="CH123" s="1095"/>
      <c r="CI123" s="1095"/>
      <c r="CJ123" s="1096"/>
      <c r="CK123" s="1105"/>
      <c r="CL123" s="1106"/>
      <c r="CM123" s="1106"/>
      <c r="CN123" s="1106"/>
      <c r="CO123" s="1107"/>
      <c r="CP123" s="1115" t="s">
        <v>406</v>
      </c>
      <c r="CQ123" s="1116"/>
      <c r="CR123" s="1116"/>
      <c r="CS123" s="1116"/>
      <c r="CT123" s="1116"/>
      <c r="CU123" s="1116"/>
      <c r="CV123" s="1116"/>
      <c r="CW123" s="1116"/>
      <c r="CX123" s="1116"/>
      <c r="CY123" s="1116"/>
      <c r="CZ123" s="1116"/>
      <c r="DA123" s="1116"/>
      <c r="DB123" s="1116"/>
      <c r="DC123" s="1116"/>
      <c r="DD123" s="1116"/>
      <c r="DE123" s="1116"/>
      <c r="DF123" s="1117"/>
      <c r="DG123" s="1053" t="s">
        <v>128</v>
      </c>
      <c r="DH123" s="1054"/>
      <c r="DI123" s="1054"/>
      <c r="DJ123" s="1054"/>
      <c r="DK123" s="1055"/>
      <c r="DL123" s="1056" t="s">
        <v>128</v>
      </c>
      <c r="DM123" s="1054"/>
      <c r="DN123" s="1054"/>
      <c r="DO123" s="1054"/>
      <c r="DP123" s="1055"/>
      <c r="DQ123" s="1056" t="s">
        <v>128</v>
      </c>
      <c r="DR123" s="1054"/>
      <c r="DS123" s="1054"/>
      <c r="DT123" s="1054"/>
      <c r="DU123" s="1055"/>
      <c r="DV123" s="1057" t="s">
        <v>128</v>
      </c>
      <c r="DW123" s="1058"/>
      <c r="DX123" s="1058"/>
      <c r="DY123" s="1058"/>
      <c r="DZ123" s="1059"/>
    </row>
    <row r="124" spans="1:130" s="247" customFormat="1" ht="26.25" customHeight="1" thickBot="1" x14ac:dyDescent="0.2">
      <c r="A124" s="1154"/>
      <c r="B124" s="1041"/>
      <c r="C124" s="1011" t="s">
        <v>457</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128</v>
      </c>
      <c r="AB124" s="1054"/>
      <c r="AC124" s="1054"/>
      <c r="AD124" s="1054"/>
      <c r="AE124" s="1055"/>
      <c r="AF124" s="1056" t="s">
        <v>128</v>
      </c>
      <c r="AG124" s="1054"/>
      <c r="AH124" s="1054"/>
      <c r="AI124" s="1054"/>
      <c r="AJ124" s="1055"/>
      <c r="AK124" s="1056" t="s">
        <v>128</v>
      </c>
      <c r="AL124" s="1054"/>
      <c r="AM124" s="1054"/>
      <c r="AN124" s="1054"/>
      <c r="AO124" s="1055"/>
      <c r="AP124" s="1057" t="s">
        <v>128</v>
      </c>
      <c r="AQ124" s="1058"/>
      <c r="AR124" s="1058"/>
      <c r="AS124" s="1058"/>
      <c r="AT124" s="1059"/>
      <c r="AU124" s="1156" t="s">
        <v>470</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128</v>
      </c>
      <c r="BR124" s="1123"/>
      <c r="BS124" s="1123"/>
      <c r="BT124" s="1123"/>
      <c r="BU124" s="1123"/>
      <c r="BV124" s="1123" t="s">
        <v>128</v>
      </c>
      <c r="BW124" s="1123"/>
      <c r="BX124" s="1123"/>
      <c r="BY124" s="1123"/>
      <c r="BZ124" s="1123"/>
      <c r="CA124" s="1123" t="s">
        <v>128</v>
      </c>
      <c r="CB124" s="1123"/>
      <c r="CC124" s="1123"/>
      <c r="CD124" s="1123"/>
      <c r="CE124" s="1123"/>
      <c r="CF124" s="1124"/>
      <c r="CG124" s="1125"/>
      <c r="CH124" s="1125"/>
      <c r="CI124" s="1125"/>
      <c r="CJ124" s="1126"/>
      <c r="CK124" s="1108"/>
      <c r="CL124" s="1108"/>
      <c r="CM124" s="1108"/>
      <c r="CN124" s="1108"/>
      <c r="CO124" s="1109"/>
      <c r="CP124" s="1115" t="s">
        <v>471</v>
      </c>
      <c r="CQ124" s="1116"/>
      <c r="CR124" s="1116"/>
      <c r="CS124" s="1116"/>
      <c r="CT124" s="1116"/>
      <c r="CU124" s="1116"/>
      <c r="CV124" s="1116"/>
      <c r="CW124" s="1116"/>
      <c r="CX124" s="1116"/>
      <c r="CY124" s="1116"/>
      <c r="CZ124" s="1116"/>
      <c r="DA124" s="1116"/>
      <c r="DB124" s="1116"/>
      <c r="DC124" s="1116"/>
      <c r="DD124" s="1116"/>
      <c r="DE124" s="1116"/>
      <c r="DF124" s="1117"/>
      <c r="DG124" s="1100" t="s">
        <v>128</v>
      </c>
      <c r="DH124" s="1079"/>
      <c r="DI124" s="1079"/>
      <c r="DJ124" s="1079"/>
      <c r="DK124" s="1080"/>
      <c r="DL124" s="1078" t="s">
        <v>128</v>
      </c>
      <c r="DM124" s="1079"/>
      <c r="DN124" s="1079"/>
      <c r="DO124" s="1079"/>
      <c r="DP124" s="1080"/>
      <c r="DQ124" s="1078" t="s">
        <v>128</v>
      </c>
      <c r="DR124" s="1079"/>
      <c r="DS124" s="1079"/>
      <c r="DT124" s="1079"/>
      <c r="DU124" s="1080"/>
      <c r="DV124" s="1081" t="s">
        <v>128</v>
      </c>
      <c r="DW124" s="1082"/>
      <c r="DX124" s="1082"/>
      <c r="DY124" s="1082"/>
      <c r="DZ124" s="1083"/>
    </row>
    <row r="125" spans="1:130" s="247" customFormat="1" ht="26.25" customHeight="1" x14ac:dyDescent="0.15">
      <c r="A125" s="1154"/>
      <c r="B125" s="1041"/>
      <c r="C125" s="1011" t="s">
        <v>459</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128</v>
      </c>
      <c r="AB125" s="1054"/>
      <c r="AC125" s="1054"/>
      <c r="AD125" s="1054"/>
      <c r="AE125" s="1055"/>
      <c r="AF125" s="1056" t="s">
        <v>128</v>
      </c>
      <c r="AG125" s="1054"/>
      <c r="AH125" s="1054"/>
      <c r="AI125" s="1054"/>
      <c r="AJ125" s="1055"/>
      <c r="AK125" s="1056" t="s">
        <v>128</v>
      </c>
      <c r="AL125" s="1054"/>
      <c r="AM125" s="1054"/>
      <c r="AN125" s="1054"/>
      <c r="AO125" s="1055"/>
      <c r="AP125" s="1057" t="s">
        <v>128</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472</v>
      </c>
      <c r="CL125" s="1103"/>
      <c r="CM125" s="1103"/>
      <c r="CN125" s="1103"/>
      <c r="CO125" s="1104"/>
      <c r="CP125" s="1035" t="s">
        <v>473</v>
      </c>
      <c r="CQ125" s="984"/>
      <c r="CR125" s="984"/>
      <c r="CS125" s="984"/>
      <c r="CT125" s="984"/>
      <c r="CU125" s="984"/>
      <c r="CV125" s="984"/>
      <c r="CW125" s="984"/>
      <c r="CX125" s="984"/>
      <c r="CY125" s="984"/>
      <c r="CZ125" s="984"/>
      <c r="DA125" s="984"/>
      <c r="DB125" s="984"/>
      <c r="DC125" s="984"/>
      <c r="DD125" s="984"/>
      <c r="DE125" s="984"/>
      <c r="DF125" s="985"/>
      <c r="DG125" s="1021" t="s">
        <v>128</v>
      </c>
      <c r="DH125" s="1022"/>
      <c r="DI125" s="1022"/>
      <c r="DJ125" s="1022"/>
      <c r="DK125" s="1022"/>
      <c r="DL125" s="1022" t="s">
        <v>128</v>
      </c>
      <c r="DM125" s="1022"/>
      <c r="DN125" s="1022"/>
      <c r="DO125" s="1022"/>
      <c r="DP125" s="1022"/>
      <c r="DQ125" s="1022" t="s">
        <v>128</v>
      </c>
      <c r="DR125" s="1022"/>
      <c r="DS125" s="1022"/>
      <c r="DT125" s="1022"/>
      <c r="DU125" s="1022"/>
      <c r="DV125" s="1023" t="s">
        <v>128</v>
      </c>
      <c r="DW125" s="1023"/>
      <c r="DX125" s="1023"/>
      <c r="DY125" s="1023"/>
      <c r="DZ125" s="1024"/>
    </row>
    <row r="126" spans="1:130" s="247" customFormat="1" ht="26.25" customHeight="1" thickBot="1" x14ac:dyDescent="0.2">
      <c r="A126" s="1154"/>
      <c r="B126" s="1041"/>
      <c r="C126" s="1011" t="s">
        <v>461</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128</v>
      </c>
      <c r="AB126" s="1054"/>
      <c r="AC126" s="1054"/>
      <c r="AD126" s="1054"/>
      <c r="AE126" s="1055"/>
      <c r="AF126" s="1056" t="s">
        <v>128</v>
      </c>
      <c r="AG126" s="1054"/>
      <c r="AH126" s="1054"/>
      <c r="AI126" s="1054"/>
      <c r="AJ126" s="1055"/>
      <c r="AK126" s="1056" t="s">
        <v>128</v>
      </c>
      <c r="AL126" s="1054"/>
      <c r="AM126" s="1054"/>
      <c r="AN126" s="1054"/>
      <c r="AO126" s="1055"/>
      <c r="AP126" s="1057" t="s">
        <v>128</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474</v>
      </c>
      <c r="CQ126" s="1045"/>
      <c r="CR126" s="1045"/>
      <c r="CS126" s="1045"/>
      <c r="CT126" s="1045"/>
      <c r="CU126" s="1045"/>
      <c r="CV126" s="1045"/>
      <c r="CW126" s="1045"/>
      <c r="CX126" s="1045"/>
      <c r="CY126" s="1045"/>
      <c r="CZ126" s="1045"/>
      <c r="DA126" s="1045"/>
      <c r="DB126" s="1045"/>
      <c r="DC126" s="1045"/>
      <c r="DD126" s="1045"/>
      <c r="DE126" s="1045"/>
      <c r="DF126" s="1046"/>
      <c r="DG126" s="1014" t="s">
        <v>128</v>
      </c>
      <c r="DH126" s="1015"/>
      <c r="DI126" s="1015"/>
      <c r="DJ126" s="1015"/>
      <c r="DK126" s="1015"/>
      <c r="DL126" s="1015" t="s">
        <v>128</v>
      </c>
      <c r="DM126" s="1015"/>
      <c r="DN126" s="1015"/>
      <c r="DO126" s="1015"/>
      <c r="DP126" s="1015"/>
      <c r="DQ126" s="1015" t="s">
        <v>128</v>
      </c>
      <c r="DR126" s="1015"/>
      <c r="DS126" s="1015"/>
      <c r="DT126" s="1015"/>
      <c r="DU126" s="1015"/>
      <c r="DV126" s="1016" t="s">
        <v>128</v>
      </c>
      <c r="DW126" s="1016"/>
      <c r="DX126" s="1016"/>
      <c r="DY126" s="1016"/>
      <c r="DZ126" s="1017"/>
    </row>
    <row r="127" spans="1:130" s="247" customFormat="1" ht="26.25" customHeight="1" x14ac:dyDescent="0.15">
      <c r="A127" s="1155"/>
      <c r="B127" s="1043"/>
      <c r="C127" s="1097" t="s">
        <v>475</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345</v>
      </c>
      <c r="AB127" s="1054"/>
      <c r="AC127" s="1054"/>
      <c r="AD127" s="1054"/>
      <c r="AE127" s="1055"/>
      <c r="AF127" s="1056">
        <v>284</v>
      </c>
      <c r="AG127" s="1054"/>
      <c r="AH127" s="1054"/>
      <c r="AI127" s="1054"/>
      <c r="AJ127" s="1055"/>
      <c r="AK127" s="1056">
        <v>224</v>
      </c>
      <c r="AL127" s="1054"/>
      <c r="AM127" s="1054"/>
      <c r="AN127" s="1054"/>
      <c r="AO127" s="1055"/>
      <c r="AP127" s="1057">
        <v>0</v>
      </c>
      <c r="AQ127" s="1058"/>
      <c r="AR127" s="1058"/>
      <c r="AS127" s="1058"/>
      <c r="AT127" s="1059"/>
      <c r="AU127" s="283"/>
      <c r="AV127" s="283"/>
      <c r="AW127" s="283"/>
      <c r="AX127" s="1127" t="s">
        <v>476</v>
      </c>
      <c r="AY127" s="1128"/>
      <c r="AZ127" s="1128"/>
      <c r="BA127" s="1128"/>
      <c r="BB127" s="1128"/>
      <c r="BC127" s="1128"/>
      <c r="BD127" s="1128"/>
      <c r="BE127" s="1129"/>
      <c r="BF127" s="1130" t="s">
        <v>477</v>
      </c>
      <c r="BG127" s="1128"/>
      <c r="BH127" s="1128"/>
      <c r="BI127" s="1128"/>
      <c r="BJ127" s="1128"/>
      <c r="BK127" s="1128"/>
      <c r="BL127" s="1129"/>
      <c r="BM127" s="1130" t="s">
        <v>478</v>
      </c>
      <c r="BN127" s="1128"/>
      <c r="BO127" s="1128"/>
      <c r="BP127" s="1128"/>
      <c r="BQ127" s="1128"/>
      <c r="BR127" s="1128"/>
      <c r="BS127" s="1129"/>
      <c r="BT127" s="1130" t="s">
        <v>479</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480</v>
      </c>
      <c r="CQ127" s="1045"/>
      <c r="CR127" s="1045"/>
      <c r="CS127" s="1045"/>
      <c r="CT127" s="1045"/>
      <c r="CU127" s="1045"/>
      <c r="CV127" s="1045"/>
      <c r="CW127" s="1045"/>
      <c r="CX127" s="1045"/>
      <c r="CY127" s="1045"/>
      <c r="CZ127" s="1045"/>
      <c r="DA127" s="1045"/>
      <c r="DB127" s="1045"/>
      <c r="DC127" s="1045"/>
      <c r="DD127" s="1045"/>
      <c r="DE127" s="1045"/>
      <c r="DF127" s="1046"/>
      <c r="DG127" s="1014" t="s">
        <v>128</v>
      </c>
      <c r="DH127" s="1015"/>
      <c r="DI127" s="1015"/>
      <c r="DJ127" s="1015"/>
      <c r="DK127" s="1015"/>
      <c r="DL127" s="1015" t="s">
        <v>128</v>
      </c>
      <c r="DM127" s="1015"/>
      <c r="DN127" s="1015"/>
      <c r="DO127" s="1015"/>
      <c r="DP127" s="1015"/>
      <c r="DQ127" s="1015" t="s">
        <v>128</v>
      </c>
      <c r="DR127" s="1015"/>
      <c r="DS127" s="1015"/>
      <c r="DT127" s="1015"/>
      <c r="DU127" s="1015"/>
      <c r="DV127" s="1016" t="s">
        <v>128</v>
      </c>
      <c r="DW127" s="1016"/>
      <c r="DX127" s="1016"/>
      <c r="DY127" s="1016"/>
      <c r="DZ127" s="1017"/>
    </row>
    <row r="128" spans="1:130" s="247" customFormat="1" ht="26.25" customHeight="1" thickBot="1" x14ac:dyDescent="0.2">
      <c r="A128" s="1138" t="s">
        <v>481</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482</v>
      </c>
      <c r="X128" s="1140"/>
      <c r="Y128" s="1140"/>
      <c r="Z128" s="1141"/>
      <c r="AA128" s="1142">
        <v>6533</v>
      </c>
      <c r="AB128" s="1143"/>
      <c r="AC128" s="1143"/>
      <c r="AD128" s="1143"/>
      <c r="AE128" s="1144"/>
      <c r="AF128" s="1145">
        <v>6533</v>
      </c>
      <c r="AG128" s="1143"/>
      <c r="AH128" s="1143"/>
      <c r="AI128" s="1143"/>
      <c r="AJ128" s="1144"/>
      <c r="AK128" s="1145">
        <v>6533</v>
      </c>
      <c r="AL128" s="1143"/>
      <c r="AM128" s="1143"/>
      <c r="AN128" s="1143"/>
      <c r="AO128" s="1144"/>
      <c r="AP128" s="1146"/>
      <c r="AQ128" s="1147"/>
      <c r="AR128" s="1147"/>
      <c r="AS128" s="1147"/>
      <c r="AT128" s="1148"/>
      <c r="AU128" s="283"/>
      <c r="AV128" s="283"/>
      <c r="AW128" s="283"/>
      <c r="AX128" s="983" t="s">
        <v>483</v>
      </c>
      <c r="AY128" s="984"/>
      <c r="AZ128" s="984"/>
      <c r="BA128" s="984"/>
      <c r="BB128" s="984"/>
      <c r="BC128" s="984"/>
      <c r="BD128" s="984"/>
      <c r="BE128" s="985"/>
      <c r="BF128" s="1149" t="s">
        <v>128</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484</v>
      </c>
      <c r="CQ128" s="1132"/>
      <c r="CR128" s="1132"/>
      <c r="CS128" s="1132"/>
      <c r="CT128" s="1132"/>
      <c r="CU128" s="1132"/>
      <c r="CV128" s="1132"/>
      <c r="CW128" s="1132"/>
      <c r="CX128" s="1132"/>
      <c r="CY128" s="1132"/>
      <c r="CZ128" s="1132"/>
      <c r="DA128" s="1132"/>
      <c r="DB128" s="1132"/>
      <c r="DC128" s="1132"/>
      <c r="DD128" s="1132"/>
      <c r="DE128" s="1132"/>
      <c r="DF128" s="1133"/>
      <c r="DG128" s="1134" t="s">
        <v>128</v>
      </c>
      <c r="DH128" s="1135"/>
      <c r="DI128" s="1135"/>
      <c r="DJ128" s="1135"/>
      <c r="DK128" s="1135"/>
      <c r="DL128" s="1135" t="s">
        <v>128</v>
      </c>
      <c r="DM128" s="1135"/>
      <c r="DN128" s="1135"/>
      <c r="DO128" s="1135"/>
      <c r="DP128" s="1135"/>
      <c r="DQ128" s="1135" t="s">
        <v>128</v>
      </c>
      <c r="DR128" s="1135"/>
      <c r="DS128" s="1135"/>
      <c r="DT128" s="1135"/>
      <c r="DU128" s="1135"/>
      <c r="DV128" s="1136" t="s">
        <v>128</v>
      </c>
      <c r="DW128" s="1136"/>
      <c r="DX128" s="1136"/>
      <c r="DY128" s="1136"/>
      <c r="DZ128" s="1137"/>
    </row>
    <row r="129" spans="1:131" s="247"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485</v>
      </c>
      <c r="X129" s="1169"/>
      <c r="Y129" s="1169"/>
      <c r="Z129" s="1170"/>
      <c r="AA129" s="1053">
        <v>1590025</v>
      </c>
      <c r="AB129" s="1054"/>
      <c r="AC129" s="1054"/>
      <c r="AD129" s="1054"/>
      <c r="AE129" s="1055"/>
      <c r="AF129" s="1056">
        <v>1501658</v>
      </c>
      <c r="AG129" s="1054"/>
      <c r="AH129" s="1054"/>
      <c r="AI129" s="1054"/>
      <c r="AJ129" s="1055"/>
      <c r="AK129" s="1056">
        <v>1469113</v>
      </c>
      <c r="AL129" s="1054"/>
      <c r="AM129" s="1054"/>
      <c r="AN129" s="1054"/>
      <c r="AO129" s="1055"/>
      <c r="AP129" s="1171"/>
      <c r="AQ129" s="1172"/>
      <c r="AR129" s="1172"/>
      <c r="AS129" s="1172"/>
      <c r="AT129" s="1173"/>
      <c r="AU129" s="285"/>
      <c r="AV129" s="285"/>
      <c r="AW129" s="285"/>
      <c r="AX129" s="1162" t="s">
        <v>486</v>
      </c>
      <c r="AY129" s="1045"/>
      <c r="AZ129" s="1045"/>
      <c r="BA129" s="1045"/>
      <c r="BB129" s="1045"/>
      <c r="BC129" s="1045"/>
      <c r="BD129" s="1045"/>
      <c r="BE129" s="1046"/>
      <c r="BF129" s="1163" t="s">
        <v>128</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487</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488</v>
      </c>
      <c r="X130" s="1169"/>
      <c r="Y130" s="1169"/>
      <c r="Z130" s="1170"/>
      <c r="AA130" s="1053">
        <v>287248</v>
      </c>
      <c r="AB130" s="1054"/>
      <c r="AC130" s="1054"/>
      <c r="AD130" s="1054"/>
      <c r="AE130" s="1055"/>
      <c r="AF130" s="1056">
        <v>266219</v>
      </c>
      <c r="AG130" s="1054"/>
      <c r="AH130" s="1054"/>
      <c r="AI130" s="1054"/>
      <c r="AJ130" s="1055"/>
      <c r="AK130" s="1056">
        <v>250066</v>
      </c>
      <c r="AL130" s="1054"/>
      <c r="AM130" s="1054"/>
      <c r="AN130" s="1054"/>
      <c r="AO130" s="1055"/>
      <c r="AP130" s="1171"/>
      <c r="AQ130" s="1172"/>
      <c r="AR130" s="1172"/>
      <c r="AS130" s="1172"/>
      <c r="AT130" s="1173"/>
      <c r="AU130" s="285"/>
      <c r="AV130" s="285"/>
      <c r="AW130" s="285"/>
      <c r="AX130" s="1162" t="s">
        <v>489</v>
      </c>
      <c r="AY130" s="1045"/>
      <c r="AZ130" s="1045"/>
      <c r="BA130" s="1045"/>
      <c r="BB130" s="1045"/>
      <c r="BC130" s="1045"/>
      <c r="BD130" s="1045"/>
      <c r="BE130" s="1046"/>
      <c r="BF130" s="1199">
        <v>6.7</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490</v>
      </c>
      <c r="X131" s="1207"/>
      <c r="Y131" s="1207"/>
      <c r="Z131" s="1208"/>
      <c r="AA131" s="1100">
        <v>1302777</v>
      </c>
      <c r="AB131" s="1079"/>
      <c r="AC131" s="1079"/>
      <c r="AD131" s="1079"/>
      <c r="AE131" s="1080"/>
      <c r="AF131" s="1078">
        <v>1235439</v>
      </c>
      <c r="AG131" s="1079"/>
      <c r="AH131" s="1079"/>
      <c r="AI131" s="1079"/>
      <c r="AJ131" s="1080"/>
      <c r="AK131" s="1078">
        <v>1219047</v>
      </c>
      <c r="AL131" s="1079"/>
      <c r="AM131" s="1079"/>
      <c r="AN131" s="1079"/>
      <c r="AO131" s="1080"/>
      <c r="AP131" s="1209"/>
      <c r="AQ131" s="1210"/>
      <c r="AR131" s="1210"/>
      <c r="AS131" s="1210"/>
      <c r="AT131" s="1211"/>
      <c r="AU131" s="285"/>
      <c r="AV131" s="285"/>
      <c r="AW131" s="285"/>
      <c r="AX131" s="1181" t="s">
        <v>491</v>
      </c>
      <c r="AY131" s="1132"/>
      <c r="AZ131" s="1132"/>
      <c r="BA131" s="1132"/>
      <c r="BB131" s="1132"/>
      <c r="BC131" s="1132"/>
      <c r="BD131" s="1132"/>
      <c r="BE131" s="1133"/>
      <c r="BF131" s="1182" t="s">
        <v>128</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492</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493</v>
      </c>
      <c r="W132" s="1192"/>
      <c r="X132" s="1192"/>
      <c r="Y132" s="1192"/>
      <c r="Z132" s="1193"/>
      <c r="AA132" s="1194">
        <v>6.7346138289999997</v>
      </c>
      <c r="AB132" s="1195"/>
      <c r="AC132" s="1195"/>
      <c r="AD132" s="1195"/>
      <c r="AE132" s="1196"/>
      <c r="AF132" s="1197">
        <v>6.9368864019999998</v>
      </c>
      <c r="AG132" s="1195"/>
      <c r="AH132" s="1195"/>
      <c r="AI132" s="1195"/>
      <c r="AJ132" s="1196"/>
      <c r="AK132" s="1197">
        <v>6.5555306729999998</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494</v>
      </c>
      <c r="W133" s="1175"/>
      <c r="X133" s="1175"/>
      <c r="Y133" s="1175"/>
      <c r="Z133" s="1176"/>
      <c r="AA133" s="1177">
        <v>5.8</v>
      </c>
      <c r="AB133" s="1178"/>
      <c r="AC133" s="1178"/>
      <c r="AD133" s="1178"/>
      <c r="AE133" s="1179"/>
      <c r="AF133" s="1177">
        <v>6.3</v>
      </c>
      <c r="AG133" s="1178"/>
      <c r="AH133" s="1178"/>
      <c r="AI133" s="1178"/>
      <c r="AJ133" s="1179"/>
      <c r="AK133" s="1177">
        <v>6.7</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rEo0A/m2UsfvBHskd36oPe72J55lcywJupoN5oBc2U3VXVm1ce8vUHj+QGzYzflE4hijWKWF8zfmKEZHfvAyQ==" saltValue="pF6HwIM1ModRrYwW/euk5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4" zoomScaleNormal="85" zoomScaleSheetLayoutView="100" workbookViewId="0">
      <selection activeCell="AG50" sqref="AG5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lvUnKuUdx0RwZxTD0leTgvYb9TCvk3tD4wUHPDIV/GCcSKSWazRXdJ0siTthv3VodpBdf2fywjztRTJkaIA==" saltValue="mkg1dRGLxE8BMQI2ofSI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4" zoomScaleNormal="100" zoomScaleSheetLayoutView="55" workbookViewId="0">
      <selection activeCell="BA4" sqref="BA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NyXBgMS4tmt7ZEZn/JYPz92bXB/z8uncCjdQiSZPMY0m7nsy+rI6ItSUPu13QMlobYf+7LwWqRMdROsmeU0fA==" saltValue="jLuVfBItQOu2nXpbCG3V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D19" workbookViewId="0">
      <selection activeCell="K26" sqref="K2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503</v>
      </c>
      <c r="AL9" s="1218"/>
      <c r="AM9" s="1218"/>
      <c r="AN9" s="1219"/>
      <c r="AO9" s="313">
        <v>397743</v>
      </c>
      <c r="AP9" s="313">
        <v>345263</v>
      </c>
      <c r="AQ9" s="314">
        <v>198046</v>
      </c>
      <c r="AR9" s="315">
        <v>74.3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504</v>
      </c>
      <c r="AL10" s="1218"/>
      <c r="AM10" s="1218"/>
      <c r="AN10" s="1219"/>
      <c r="AO10" s="316">
        <v>40193</v>
      </c>
      <c r="AP10" s="316">
        <v>34890</v>
      </c>
      <c r="AQ10" s="317">
        <v>23470</v>
      </c>
      <c r="AR10" s="318">
        <v>48.7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505</v>
      </c>
      <c r="AL11" s="1218"/>
      <c r="AM11" s="1218"/>
      <c r="AN11" s="1219"/>
      <c r="AO11" s="316">
        <v>59215</v>
      </c>
      <c r="AP11" s="316">
        <v>51402</v>
      </c>
      <c r="AQ11" s="317">
        <v>31217</v>
      </c>
      <c r="AR11" s="318">
        <v>64.7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506</v>
      </c>
      <c r="AL12" s="1218"/>
      <c r="AM12" s="1218"/>
      <c r="AN12" s="1219"/>
      <c r="AO12" s="316" t="s">
        <v>507</v>
      </c>
      <c r="AP12" s="316" t="s">
        <v>507</v>
      </c>
      <c r="AQ12" s="317">
        <v>3147</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508</v>
      </c>
      <c r="AL13" s="1218"/>
      <c r="AM13" s="1218"/>
      <c r="AN13" s="1219"/>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509</v>
      </c>
      <c r="AL14" s="1218"/>
      <c r="AM14" s="1218"/>
      <c r="AN14" s="1219"/>
      <c r="AO14" s="316">
        <v>23921</v>
      </c>
      <c r="AP14" s="316">
        <v>20765</v>
      </c>
      <c r="AQ14" s="317">
        <v>10757</v>
      </c>
      <c r="AR14" s="318">
        <v>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510</v>
      </c>
      <c r="AL15" s="1218"/>
      <c r="AM15" s="1218"/>
      <c r="AN15" s="1219"/>
      <c r="AO15" s="316">
        <v>1129</v>
      </c>
      <c r="AP15" s="316">
        <v>980</v>
      </c>
      <c r="AQ15" s="317">
        <v>4810</v>
      </c>
      <c r="AR15" s="318">
        <v>-79.599999999999994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511</v>
      </c>
      <c r="AL16" s="1221"/>
      <c r="AM16" s="1221"/>
      <c r="AN16" s="1222"/>
      <c r="AO16" s="316">
        <v>-32204</v>
      </c>
      <c r="AP16" s="316">
        <v>-27955</v>
      </c>
      <c r="AQ16" s="317">
        <v>-18847</v>
      </c>
      <c r="AR16" s="318">
        <v>48.3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189</v>
      </c>
      <c r="AL17" s="1221"/>
      <c r="AM17" s="1221"/>
      <c r="AN17" s="1222"/>
      <c r="AO17" s="316">
        <v>489997</v>
      </c>
      <c r="AP17" s="316">
        <v>425345</v>
      </c>
      <c r="AQ17" s="317">
        <v>252599</v>
      </c>
      <c r="AR17" s="318">
        <v>68.400000000000006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516</v>
      </c>
      <c r="AL21" s="1213"/>
      <c r="AM21" s="1213"/>
      <c r="AN21" s="1214"/>
      <c r="AO21" s="328">
        <v>34.72</v>
      </c>
      <c r="AP21" s="329">
        <v>22.36</v>
      </c>
      <c r="AQ21" s="330">
        <v>12.36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517</v>
      </c>
      <c r="AL22" s="1213"/>
      <c r="AM22" s="1213"/>
      <c r="AN22" s="1214"/>
      <c r="AO22" s="333">
        <v>94.6</v>
      </c>
      <c r="AP22" s="334">
        <v>95.6</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521</v>
      </c>
      <c r="AL32" s="1229"/>
      <c r="AM32" s="1229"/>
      <c r="AN32" s="1230"/>
      <c r="AO32" s="343">
        <v>223433</v>
      </c>
      <c r="AP32" s="343">
        <v>193952</v>
      </c>
      <c r="AQ32" s="344">
        <v>139617</v>
      </c>
      <c r="AR32" s="345">
        <v>38.9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522</v>
      </c>
      <c r="AL33" s="1229"/>
      <c r="AM33" s="1229"/>
      <c r="AN33" s="123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523</v>
      </c>
      <c r="AL34" s="1229"/>
      <c r="AM34" s="1229"/>
      <c r="AN34" s="1230"/>
      <c r="AO34" s="343" t="s">
        <v>507</v>
      </c>
      <c r="AP34" s="343" t="s">
        <v>507</v>
      </c>
      <c r="AQ34" s="344">
        <v>5</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524</v>
      </c>
      <c r="AL35" s="1229"/>
      <c r="AM35" s="1229"/>
      <c r="AN35" s="1230"/>
      <c r="AO35" s="343">
        <v>110068</v>
      </c>
      <c r="AP35" s="343">
        <v>95545</v>
      </c>
      <c r="AQ35" s="344">
        <v>32699</v>
      </c>
      <c r="AR35" s="345">
        <v>192.2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525</v>
      </c>
      <c r="AL36" s="1229"/>
      <c r="AM36" s="1229"/>
      <c r="AN36" s="1230"/>
      <c r="AO36" s="343">
        <v>2789</v>
      </c>
      <c r="AP36" s="343">
        <v>2421</v>
      </c>
      <c r="AQ36" s="344">
        <v>4068</v>
      </c>
      <c r="AR36" s="345">
        <v>-40.5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526</v>
      </c>
      <c r="AL37" s="1229"/>
      <c r="AM37" s="1229"/>
      <c r="AN37" s="1230"/>
      <c r="AO37" s="343">
        <v>224</v>
      </c>
      <c r="AP37" s="343">
        <v>194</v>
      </c>
      <c r="AQ37" s="344">
        <v>1263</v>
      </c>
      <c r="AR37" s="345">
        <v>-84.6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527</v>
      </c>
      <c r="AL38" s="1232"/>
      <c r="AM38" s="1232"/>
      <c r="AN38" s="1233"/>
      <c r="AO38" s="346" t="s">
        <v>507</v>
      </c>
      <c r="AP38" s="346" t="s">
        <v>507</v>
      </c>
      <c r="AQ38" s="347">
        <v>23</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528</v>
      </c>
      <c r="AL39" s="1232"/>
      <c r="AM39" s="1232"/>
      <c r="AN39" s="1233"/>
      <c r="AO39" s="343">
        <v>-6533</v>
      </c>
      <c r="AP39" s="343">
        <v>-5671</v>
      </c>
      <c r="AQ39" s="344">
        <v>-8148</v>
      </c>
      <c r="AR39" s="345">
        <v>-30.4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529</v>
      </c>
      <c r="AL40" s="1229"/>
      <c r="AM40" s="1229"/>
      <c r="AN40" s="1230"/>
      <c r="AO40" s="343">
        <v>-250066</v>
      </c>
      <c r="AP40" s="343">
        <v>-217071</v>
      </c>
      <c r="AQ40" s="344">
        <v>-124721</v>
      </c>
      <c r="AR40" s="345">
        <v>74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301</v>
      </c>
      <c r="AL41" s="1235"/>
      <c r="AM41" s="1235"/>
      <c r="AN41" s="1236"/>
      <c r="AO41" s="343">
        <v>79915</v>
      </c>
      <c r="AP41" s="343">
        <v>69371</v>
      </c>
      <c r="AQ41" s="344">
        <v>44807</v>
      </c>
      <c r="AR41" s="345">
        <v>54.8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498</v>
      </c>
      <c r="AN49" s="1225" t="s">
        <v>533</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519330</v>
      </c>
      <c r="AN51" s="365">
        <v>414139</v>
      </c>
      <c r="AO51" s="366">
        <v>299.60000000000002</v>
      </c>
      <c r="AP51" s="367">
        <v>280458</v>
      </c>
      <c r="AQ51" s="368">
        <v>-15.8</v>
      </c>
      <c r="AR51" s="369">
        <v>315.39999999999998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252212</v>
      </c>
      <c r="AN52" s="373">
        <v>201126</v>
      </c>
      <c r="AO52" s="374">
        <v>176.3</v>
      </c>
      <c r="AP52" s="375">
        <v>127286</v>
      </c>
      <c r="AQ52" s="376">
        <v>0.4</v>
      </c>
      <c r="AR52" s="377">
        <v>175.9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308958</v>
      </c>
      <c r="AN53" s="365">
        <v>250168</v>
      </c>
      <c r="AO53" s="366">
        <v>-39.6</v>
      </c>
      <c r="AP53" s="367">
        <v>291945</v>
      </c>
      <c r="AQ53" s="368">
        <v>4.0999999999999996</v>
      </c>
      <c r="AR53" s="369">
        <v>-43.7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242030</v>
      </c>
      <c r="AN54" s="373">
        <v>195976</v>
      </c>
      <c r="AO54" s="374">
        <v>-2.6</v>
      </c>
      <c r="AP54" s="375">
        <v>127651</v>
      </c>
      <c r="AQ54" s="376">
        <v>0.3</v>
      </c>
      <c r="AR54" s="377">
        <v>-2.9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278370</v>
      </c>
      <c r="AN55" s="365">
        <v>232556</v>
      </c>
      <c r="AO55" s="366">
        <v>-7</v>
      </c>
      <c r="AP55" s="367">
        <v>291173</v>
      </c>
      <c r="AQ55" s="368">
        <v>-0.3</v>
      </c>
      <c r="AR55" s="369">
        <v>-6.7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216153</v>
      </c>
      <c r="AN56" s="373">
        <v>180579</v>
      </c>
      <c r="AO56" s="374">
        <v>-7.9</v>
      </c>
      <c r="AP56" s="375">
        <v>119071</v>
      </c>
      <c r="AQ56" s="376">
        <v>-6.7</v>
      </c>
      <c r="AR56" s="377">
        <v>-1.2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168512</v>
      </c>
      <c r="AN57" s="365">
        <v>143659</v>
      </c>
      <c r="AO57" s="366">
        <v>-38.200000000000003</v>
      </c>
      <c r="AP57" s="367">
        <v>271581</v>
      </c>
      <c r="AQ57" s="368">
        <v>-6.7</v>
      </c>
      <c r="AR57" s="369">
        <v>-31.5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75794</v>
      </c>
      <c r="AN58" s="373">
        <v>64616</v>
      </c>
      <c r="AO58" s="374">
        <v>-64.2</v>
      </c>
      <c r="AP58" s="375">
        <v>117844</v>
      </c>
      <c r="AQ58" s="376">
        <v>-1</v>
      </c>
      <c r="AR58" s="377">
        <v>-63.2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315317</v>
      </c>
      <c r="AN59" s="365">
        <v>273713</v>
      </c>
      <c r="AO59" s="366">
        <v>90.5</v>
      </c>
      <c r="AP59" s="367">
        <v>268375</v>
      </c>
      <c r="AQ59" s="368">
        <v>-1.2</v>
      </c>
      <c r="AR59" s="369">
        <v>91.7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156977</v>
      </c>
      <c r="AN60" s="373">
        <v>136265</v>
      </c>
      <c r="AO60" s="374">
        <v>110.9</v>
      </c>
      <c r="AP60" s="375">
        <v>119602</v>
      </c>
      <c r="AQ60" s="376">
        <v>1.5</v>
      </c>
      <c r="AR60" s="377">
        <v>109.4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318097</v>
      </c>
      <c r="AN61" s="380">
        <v>262847</v>
      </c>
      <c r="AO61" s="381">
        <v>61.1</v>
      </c>
      <c r="AP61" s="382">
        <v>280706</v>
      </c>
      <c r="AQ61" s="383">
        <v>-4</v>
      </c>
      <c r="AR61" s="369">
        <v>65.099999999999994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188633</v>
      </c>
      <c r="AN62" s="373">
        <v>155712</v>
      </c>
      <c r="AO62" s="374">
        <v>42.5</v>
      </c>
      <c r="AP62" s="375">
        <v>122291</v>
      </c>
      <c r="AQ62" s="376">
        <v>-1.1000000000000001</v>
      </c>
      <c r="AR62" s="377">
        <v>43.6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W91mUkG3HS94CmvSUFmTGykWZtZwGIwCONn4KBW8G1ZoTTupkemw/PaojTM9PV3zm8xtSmEnEqMtUm1wID9Ew==" saltValue="PdkO9cH9Vu+GDU3xYCcc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I52" zoomScaleNormal="100" zoomScaleSheetLayoutView="55" workbookViewId="0">
      <selection activeCell="AE44" sqref="AE4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R2AlQMKy02qtV6f46U3YIu28ckfLFW5TN5wqlBbMuxlbTVJr783Rlykif6ZXYBOPIj0S6leHS4zvHujjbwvJtg==" saltValue="NHXt4Xz7NBQv8wiMOHs0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2" zoomScaleNormal="100" zoomScaleSheetLayoutView="55" workbookViewId="0">
      <selection activeCell="AE44" sqref="AE4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XLAYNM5ZXdD0TcBdG2SEvyZyiXBfSeTLzDFUIoVZrawke71AxTnpo7gXJtdMGbM0IY6qOATH8X+cZabSAbPhPg==" saltValue="vClX5wfH5IzEYu0qHAVW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SheetLayoutView="100" workbookViewId="0">
      <selection activeCell="AE44" sqref="AE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7" t="s">
        <v>3</v>
      </c>
      <c r="D47" s="1237"/>
      <c r="E47" s="1238"/>
      <c r="F47" s="11">
        <v>52.34</v>
      </c>
      <c r="G47" s="12">
        <v>60.53</v>
      </c>
      <c r="H47" s="12">
        <v>65.73</v>
      </c>
      <c r="I47" s="12">
        <v>70.790000000000006</v>
      </c>
      <c r="J47" s="13">
        <v>72.83</v>
      </c>
    </row>
    <row r="48" spans="2:10" ht="57.75" customHeight="1" x14ac:dyDescent="0.15">
      <c r="B48" s="14"/>
      <c r="C48" s="1239" t="s">
        <v>4</v>
      </c>
      <c r="D48" s="1239"/>
      <c r="E48" s="1240"/>
      <c r="F48" s="15">
        <v>1.2</v>
      </c>
      <c r="G48" s="16">
        <v>1.39</v>
      </c>
      <c r="H48" s="16">
        <v>1.1100000000000001</v>
      </c>
      <c r="I48" s="16">
        <v>1.57</v>
      </c>
      <c r="J48" s="17">
        <v>1.32</v>
      </c>
    </row>
    <row r="49" spans="2:10" ht="57.75" customHeight="1" thickBot="1" x14ac:dyDescent="0.2">
      <c r="B49" s="18"/>
      <c r="C49" s="1241" t="s">
        <v>5</v>
      </c>
      <c r="D49" s="1241"/>
      <c r="E49" s="1242"/>
      <c r="F49" s="19">
        <v>2.4500000000000002</v>
      </c>
      <c r="G49" s="20">
        <v>6.16</v>
      </c>
      <c r="H49" s="20">
        <v>1.84</v>
      </c>
      <c r="I49" s="20">
        <v>1.59</v>
      </c>
      <c r="J49" s="21">
        <v>0.19</v>
      </c>
    </row>
    <row r="50" spans="2:10" ht="13.5" customHeight="1" x14ac:dyDescent="0.15"/>
  </sheetData>
  <sheetProtection algorithmName="SHA-512" hashValue="pIySJg3iw1hUXmmCZW99+bNuxAc2rGw22eufAPev0/+A25jljN+T869ju3TSYmSnX5k3wgMvJrecUfjY+pDFKg==" saltValue="qSzancRm2cK31gXrrMal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election activeCell="J35" sqref="J35:J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9" t="s">
        <v>554</v>
      </c>
      <c r="D34" s="1249"/>
      <c r="E34" s="1250"/>
      <c r="F34" s="32">
        <v>1.19</v>
      </c>
      <c r="G34" s="33">
        <v>1.39</v>
      </c>
      <c r="H34" s="33">
        <v>1.1100000000000001</v>
      </c>
      <c r="I34" s="33">
        <v>1.57</v>
      </c>
      <c r="J34" s="34">
        <v>1.32</v>
      </c>
      <c r="K34" s="22"/>
      <c r="L34" s="22"/>
      <c r="M34" s="22"/>
      <c r="N34" s="22"/>
      <c r="O34" s="22"/>
      <c r="P34" s="22"/>
    </row>
    <row r="35" spans="1:16" ht="39" customHeight="1" x14ac:dyDescent="0.15">
      <c r="A35" s="22"/>
      <c r="B35" s="35"/>
      <c r="C35" s="1243" t="s">
        <v>555</v>
      </c>
      <c r="D35" s="1244"/>
      <c r="E35" s="1245"/>
      <c r="F35" s="36">
        <v>0.46</v>
      </c>
      <c r="G35" s="37">
        <v>0.48</v>
      </c>
      <c r="H35" s="37">
        <v>0.55000000000000004</v>
      </c>
      <c r="I35" s="37">
        <v>1.1100000000000001</v>
      </c>
      <c r="J35" s="38">
        <v>0.93</v>
      </c>
      <c r="K35" s="22"/>
      <c r="L35" s="22"/>
      <c r="M35" s="22"/>
      <c r="N35" s="22"/>
      <c r="O35" s="22"/>
      <c r="P35" s="22"/>
    </row>
    <row r="36" spans="1:16" ht="39" customHeight="1" x14ac:dyDescent="0.15">
      <c r="A36" s="22"/>
      <c r="B36" s="35"/>
      <c r="C36" s="1243" t="s">
        <v>556</v>
      </c>
      <c r="D36" s="1244"/>
      <c r="E36" s="1245"/>
      <c r="F36" s="36">
        <v>0.34</v>
      </c>
      <c r="G36" s="37">
        <v>2.82</v>
      </c>
      <c r="H36" s="37">
        <v>2</v>
      </c>
      <c r="I36" s="37">
        <v>0.52</v>
      </c>
      <c r="J36" s="38">
        <v>0.73</v>
      </c>
      <c r="K36" s="22"/>
      <c r="L36" s="22"/>
      <c r="M36" s="22"/>
      <c r="N36" s="22"/>
      <c r="O36" s="22"/>
      <c r="P36" s="22"/>
    </row>
    <row r="37" spans="1:16" ht="39" customHeight="1" x14ac:dyDescent="0.15">
      <c r="A37" s="22"/>
      <c r="B37" s="35"/>
      <c r="C37" s="1243" t="s">
        <v>557</v>
      </c>
      <c r="D37" s="1244"/>
      <c r="E37" s="1245"/>
      <c r="F37" s="36">
        <v>0.04</v>
      </c>
      <c r="G37" s="37">
        <v>0.06</v>
      </c>
      <c r="H37" s="37">
        <v>0.05</v>
      </c>
      <c r="I37" s="37">
        <v>0.06</v>
      </c>
      <c r="J37" s="38">
        <v>0.17</v>
      </c>
      <c r="K37" s="22"/>
      <c r="L37" s="22"/>
      <c r="M37" s="22"/>
      <c r="N37" s="22"/>
      <c r="O37" s="22"/>
      <c r="P37" s="22"/>
    </row>
    <row r="38" spans="1:16" ht="39" customHeight="1" x14ac:dyDescent="0.15">
      <c r="A38" s="22"/>
      <c r="B38" s="35"/>
      <c r="C38" s="1243" t="s">
        <v>558</v>
      </c>
      <c r="D38" s="1244"/>
      <c r="E38" s="1245"/>
      <c r="F38" s="36">
        <v>0.03</v>
      </c>
      <c r="G38" s="37">
        <v>0.03</v>
      </c>
      <c r="H38" s="37">
        <v>0.05</v>
      </c>
      <c r="I38" s="37">
        <v>0.05</v>
      </c>
      <c r="J38" s="38">
        <v>0.05</v>
      </c>
      <c r="K38" s="22"/>
      <c r="L38" s="22"/>
      <c r="M38" s="22"/>
      <c r="N38" s="22"/>
      <c r="O38" s="22"/>
      <c r="P38" s="22"/>
    </row>
    <row r="39" spans="1:16" ht="39" customHeight="1" x14ac:dyDescent="0.15">
      <c r="A39" s="22"/>
      <c r="B39" s="35"/>
      <c r="C39" s="1243" t="s">
        <v>559</v>
      </c>
      <c r="D39" s="1244"/>
      <c r="E39" s="1245"/>
      <c r="F39" s="36">
        <v>0.01</v>
      </c>
      <c r="G39" s="37">
        <v>0</v>
      </c>
      <c r="H39" s="37">
        <v>0</v>
      </c>
      <c r="I39" s="37">
        <v>0</v>
      </c>
      <c r="J39" s="38">
        <v>0</v>
      </c>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560</v>
      </c>
      <c r="D42" s="1244"/>
      <c r="E42" s="1245"/>
      <c r="F42" s="36" t="s">
        <v>507</v>
      </c>
      <c r="G42" s="37" t="s">
        <v>507</v>
      </c>
      <c r="H42" s="37" t="s">
        <v>507</v>
      </c>
      <c r="I42" s="37" t="s">
        <v>507</v>
      </c>
      <c r="J42" s="38" t="s">
        <v>507</v>
      </c>
      <c r="K42" s="22"/>
      <c r="L42" s="22"/>
      <c r="M42" s="22"/>
      <c r="N42" s="22"/>
      <c r="O42" s="22"/>
      <c r="P42" s="22"/>
    </row>
    <row r="43" spans="1:16" ht="39" customHeight="1" thickBot="1" x14ac:dyDescent="0.2">
      <c r="A43" s="22"/>
      <c r="B43" s="40"/>
      <c r="C43" s="1246" t="s">
        <v>561</v>
      </c>
      <c r="D43" s="1247"/>
      <c r="E43" s="1248"/>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ONyx1BH1c6ElQqjc+Yj2jmL1I5ZERpg5v2sYKxK8yUwbIpUZwI3bXvkfzQwna2cvAAhg/uUnTdlTcu0Rsq5FA==" saltValue="759cVl13ToKHgyy7yvLS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SheetLayoutView="55" workbookViewId="0">
      <selection activeCell="AE44" sqref="AE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226</v>
      </c>
      <c r="L45" s="60">
        <v>204</v>
      </c>
      <c r="M45" s="60">
        <v>214</v>
      </c>
      <c r="N45" s="60">
        <v>222</v>
      </c>
      <c r="O45" s="61">
        <v>223</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507</v>
      </c>
      <c r="L46" s="64" t="s">
        <v>507</v>
      </c>
      <c r="M46" s="64" t="s">
        <v>507</v>
      </c>
      <c r="N46" s="64" t="s">
        <v>507</v>
      </c>
      <c r="O46" s="65" t="s">
        <v>507</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507</v>
      </c>
      <c r="L47" s="64" t="s">
        <v>507</v>
      </c>
      <c r="M47" s="64" t="s">
        <v>507</v>
      </c>
      <c r="N47" s="64" t="s">
        <v>507</v>
      </c>
      <c r="O47" s="65" t="s">
        <v>507</v>
      </c>
      <c r="P47" s="48"/>
      <c r="Q47" s="48"/>
      <c r="R47" s="48"/>
      <c r="S47" s="48"/>
      <c r="T47" s="48"/>
      <c r="U47" s="48"/>
    </row>
    <row r="48" spans="1:21" ht="30.75" customHeight="1" x14ac:dyDescent="0.15">
      <c r="A48" s="48"/>
      <c r="B48" s="1253"/>
      <c r="C48" s="1254"/>
      <c r="D48" s="62"/>
      <c r="E48" s="1259" t="s">
        <v>15</v>
      </c>
      <c r="F48" s="1259"/>
      <c r="G48" s="1259"/>
      <c r="H48" s="1259"/>
      <c r="I48" s="1259"/>
      <c r="J48" s="1260"/>
      <c r="K48" s="63">
        <v>140</v>
      </c>
      <c r="L48" s="64">
        <v>141</v>
      </c>
      <c r="M48" s="64">
        <v>140</v>
      </c>
      <c r="N48" s="64">
        <v>131</v>
      </c>
      <c r="O48" s="65">
        <v>110</v>
      </c>
      <c r="P48" s="48"/>
      <c r="Q48" s="48"/>
      <c r="R48" s="48"/>
      <c r="S48" s="48"/>
      <c r="T48" s="48"/>
      <c r="U48" s="48"/>
    </row>
    <row r="49" spans="1:21" ht="30.75" customHeight="1" x14ac:dyDescent="0.15">
      <c r="A49" s="48"/>
      <c r="B49" s="1253"/>
      <c r="C49" s="1254"/>
      <c r="D49" s="62"/>
      <c r="E49" s="1259" t="s">
        <v>16</v>
      </c>
      <c r="F49" s="1259"/>
      <c r="G49" s="1259"/>
      <c r="H49" s="1259"/>
      <c r="I49" s="1259"/>
      <c r="J49" s="1260"/>
      <c r="K49" s="63">
        <v>39</v>
      </c>
      <c r="L49" s="64">
        <v>39</v>
      </c>
      <c r="M49" s="64">
        <v>27</v>
      </c>
      <c r="N49" s="64">
        <v>5</v>
      </c>
      <c r="O49" s="65">
        <v>3</v>
      </c>
      <c r="P49" s="48"/>
      <c r="Q49" s="48"/>
      <c r="R49" s="48"/>
      <c r="S49" s="48"/>
      <c r="T49" s="48"/>
      <c r="U49" s="48"/>
    </row>
    <row r="50" spans="1:21" ht="30.75" customHeight="1" x14ac:dyDescent="0.15">
      <c r="A50" s="48"/>
      <c r="B50" s="1253"/>
      <c r="C50" s="1254"/>
      <c r="D50" s="62"/>
      <c r="E50" s="1259" t="s">
        <v>17</v>
      </c>
      <c r="F50" s="1259"/>
      <c r="G50" s="1259"/>
      <c r="H50" s="1259"/>
      <c r="I50" s="1259"/>
      <c r="J50" s="1260"/>
      <c r="K50" s="63">
        <v>1</v>
      </c>
      <c r="L50" s="64">
        <v>0</v>
      </c>
      <c r="M50" s="64">
        <v>0</v>
      </c>
      <c r="N50" s="64">
        <v>0</v>
      </c>
      <c r="O50" s="65">
        <v>0</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507</v>
      </c>
      <c r="L51" s="64" t="s">
        <v>507</v>
      </c>
      <c r="M51" s="64" t="s">
        <v>507</v>
      </c>
      <c r="N51" s="64" t="s">
        <v>507</v>
      </c>
      <c r="O51" s="65" t="s">
        <v>507</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331</v>
      </c>
      <c r="L52" s="64">
        <v>310</v>
      </c>
      <c r="M52" s="64">
        <v>294</v>
      </c>
      <c r="N52" s="64">
        <v>273</v>
      </c>
      <c r="O52" s="65">
        <v>257</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75</v>
      </c>
      <c r="L53" s="69">
        <v>74</v>
      </c>
      <c r="M53" s="69">
        <v>87</v>
      </c>
      <c r="N53" s="69">
        <v>85</v>
      </c>
      <c r="O53" s="70">
        <v>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b7BO+wvUl/4fYV2Y6JlKdC7MUTf3fFF6XAqg+jNv2t3UfKBPsBmPpKQUmiXAUB0aEiSLN1rcckNCO/5rGZvOA==" saltValue="P76nMy+fgWSYzoqXFwZ7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7" zoomScaleSheetLayoutView="100" workbookViewId="0">
      <selection activeCell="AE44" sqref="AE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7" t="s">
        <v>30</v>
      </c>
      <c r="C41" s="1278"/>
      <c r="D41" s="102"/>
      <c r="E41" s="1283" t="s">
        <v>31</v>
      </c>
      <c r="F41" s="1283"/>
      <c r="G41" s="1283"/>
      <c r="H41" s="1284"/>
      <c r="I41" s="103">
        <v>2074</v>
      </c>
      <c r="J41" s="104">
        <v>2012</v>
      </c>
      <c r="K41" s="104">
        <v>1987</v>
      </c>
      <c r="L41" s="104">
        <v>2081</v>
      </c>
      <c r="M41" s="105">
        <v>2066</v>
      </c>
    </row>
    <row r="42" spans="2:13" ht="27.75" customHeight="1" x14ac:dyDescent="0.15">
      <c r="B42" s="1279"/>
      <c r="C42" s="1280"/>
      <c r="D42" s="106"/>
      <c r="E42" s="1285" t="s">
        <v>32</v>
      </c>
      <c r="F42" s="1285"/>
      <c r="G42" s="1285"/>
      <c r="H42" s="1286"/>
      <c r="I42" s="107">
        <v>20</v>
      </c>
      <c r="J42" s="108">
        <v>12</v>
      </c>
      <c r="K42" s="108">
        <v>5</v>
      </c>
      <c r="L42" s="108" t="s">
        <v>507</v>
      </c>
      <c r="M42" s="109">
        <v>8</v>
      </c>
    </row>
    <row r="43" spans="2:13" ht="27.75" customHeight="1" x14ac:dyDescent="0.15">
      <c r="B43" s="1279"/>
      <c r="C43" s="1280"/>
      <c r="D43" s="106"/>
      <c r="E43" s="1285" t="s">
        <v>33</v>
      </c>
      <c r="F43" s="1285"/>
      <c r="G43" s="1285"/>
      <c r="H43" s="1286"/>
      <c r="I43" s="107">
        <v>1338</v>
      </c>
      <c r="J43" s="108">
        <v>1284</v>
      </c>
      <c r="K43" s="108">
        <v>1241</v>
      </c>
      <c r="L43" s="108">
        <v>1177</v>
      </c>
      <c r="M43" s="109">
        <v>1108</v>
      </c>
    </row>
    <row r="44" spans="2:13" ht="27.75" customHeight="1" x14ac:dyDescent="0.15">
      <c r="B44" s="1279"/>
      <c r="C44" s="1280"/>
      <c r="D44" s="106"/>
      <c r="E44" s="1285" t="s">
        <v>34</v>
      </c>
      <c r="F44" s="1285"/>
      <c r="G44" s="1285"/>
      <c r="H44" s="1286"/>
      <c r="I44" s="107">
        <v>80</v>
      </c>
      <c r="J44" s="108">
        <v>41</v>
      </c>
      <c r="K44" s="108">
        <v>14</v>
      </c>
      <c r="L44" s="108">
        <v>9</v>
      </c>
      <c r="M44" s="109">
        <v>6</v>
      </c>
    </row>
    <row r="45" spans="2:13" ht="27.75" customHeight="1" x14ac:dyDescent="0.15">
      <c r="B45" s="1279"/>
      <c r="C45" s="1280"/>
      <c r="D45" s="106"/>
      <c r="E45" s="1285" t="s">
        <v>35</v>
      </c>
      <c r="F45" s="1285"/>
      <c r="G45" s="1285"/>
      <c r="H45" s="1286"/>
      <c r="I45" s="107">
        <v>400</v>
      </c>
      <c r="J45" s="108">
        <v>397</v>
      </c>
      <c r="K45" s="108">
        <v>393</v>
      </c>
      <c r="L45" s="108">
        <v>391</v>
      </c>
      <c r="M45" s="109">
        <v>387</v>
      </c>
    </row>
    <row r="46" spans="2:13" ht="27.75" customHeight="1" x14ac:dyDescent="0.15">
      <c r="B46" s="1279"/>
      <c r="C46" s="1280"/>
      <c r="D46" s="110"/>
      <c r="E46" s="1285" t="s">
        <v>36</v>
      </c>
      <c r="F46" s="1285"/>
      <c r="G46" s="1285"/>
      <c r="H46" s="1286"/>
      <c r="I46" s="107" t="s">
        <v>507</v>
      </c>
      <c r="J46" s="108" t="s">
        <v>507</v>
      </c>
      <c r="K46" s="108" t="s">
        <v>507</v>
      </c>
      <c r="L46" s="108" t="s">
        <v>507</v>
      </c>
      <c r="M46" s="109" t="s">
        <v>507</v>
      </c>
    </row>
    <row r="47" spans="2:13" ht="27.75" customHeight="1" x14ac:dyDescent="0.15">
      <c r="B47" s="1279"/>
      <c r="C47" s="1280"/>
      <c r="D47" s="111"/>
      <c r="E47" s="1287" t="s">
        <v>37</v>
      </c>
      <c r="F47" s="1288"/>
      <c r="G47" s="1288"/>
      <c r="H47" s="1289"/>
      <c r="I47" s="107" t="s">
        <v>507</v>
      </c>
      <c r="J47" s="108" t="s">
        <v>507</v>
      </c>
      <c r="K47" s="108" t="s">
        <v>507</v>
      </c>
      <c r="L47" s="108" t="s">
        <v>507</v>
      </c>
      <c r="M47" s="109" t="s">
        <v>507</v>
      </c>
    </row>
    <row r="48" spans="2:13" ht="27.75" customHeight="1" x14ac:dyDescent="0.15">
      <c r="B48" s="1279"/>
      <c r="C48" s="1280"/>
      <c r="D48" s="106"/>
      <c r="E48" s="1285" t="s">
        <v>38</v>
      </c>
      <c r="F48" s="1285"/>
      <c r="G48" s="1285"/>
      <c r="H48" s="1286"/>
      <c r="I48" s="107" t="s">
        <v>507</v>
      </c>
      <c r="J48" s="108" t="s">
        <v>507</v>
      </c>
      <c r="K48" s="108" t="s">
        <v>507</v>
      </c>
      <c r="L48" s="108" t="s">
        <v>507</v>
      </c>
      <c r="M48" s="109" t="s">
        <v>507</v>
      </c>
    </row>
    <row r="49" spans="2:13" ht="27.75" customHeight="1" x14ac:dyDescent="0.15">
      <c r="B49" s="1281"/>
      <c r="C49" s="1282"/>
      <c r="D49" s="106"/>
      <c r="E49" s="1285" t="s">
        <v>39</v>
      </c>
      <c r="F49" s="1285"/>
      <c r="G49" s="1285"/>
      <c r="H49" s="1286"/>
      <c r="I49" s="107" t="s">
        <v>507</v>
      </c>
      <c r="J49" s="108" t="s">
        <v>507</v>
      </c>
      <c r="K49" s="108" t="s">
        <v>507</v>
      </c>
      <c r="L49" s="108" t="s">
        <v>507</v>
      </c>
      <c r="M49" s="109" t="s">
        <v>507</v>
      </c>
    </row>
    <row r="50" spans="2:13" ht="27.75" customHeight="1" x14ac:dyDescent="0.15">
      <c r="B50" s="1290" t="s">
        <v>40</v>
      </c>
      <c r="C50" s="1291"/>
      <c r="D50" s="112"/>
      <c r="E50" s="1285" t="s">
        <v>41</v>
      </c>
      <c r="F50" s="1285"/>
      <c r="G50" s="1285"/>
      <c r="H50" s="1286"/>
      <c r="I50" s="107">
        <v>3230</v>
      </c>
      <c r="J50" s="108">
        <v>3492</v>
      </c>
      <c r="K50" s="108">
        <v>3473</v>
      </c>
      <c r="L50" s="108">
        <v>3072</v>
      </c>
      <c r="M50" s="109">
        <v>3277</v>
      </c>
    </row>
    <row r="51" spans="2:13" ht="27.75" customHeight="1" x14ac:dyDescent="0.15">
      <c r="B51" s="1279"/>
      <c r="C51" s="1280"/>
      <c r="D51" s="106"/>
      <c r="E51" s="1285" t="s">
        <v>42</v>
      </c>
      <c r="F51" s="1285"/>
      <c r="G51" s="1285"/>
      <c r="H51" s="1286"/>
      <c r="I51" s="107">
        <v>44</v>
      </c>
      <c r="J51" s="108">
        <v>38</v>
      </c>
      <c r="K51" s="108">
        <v>32</v>
      </c>
      <c r="L51" s="108">
        <v>25</v>
      </c>
      <c r="M51" s="109">
        <v>80</v>
      </c>
    </row>
    <row r="52" spans="2:13" ht="27.75" customHeight="1" x14ac:dyDescent="0.15">
      <c r="B52" s="1281"/>
      <c r="C52" s="1282"/>
      <c r="D52" s="106"/>
      <c r="E52" s="1285" t="s">
        <v>43</v>
      </c>
      <c r="F52" s="1285"/>
      <c r="G52" s="1285"/>
      <c r="H52" s="1286"/>
      <c r="I52" s="107">
        <v>2593</v>
      </c>
      <c r="J52" s="108">
        <v>2436</v>
      </c>
      <c r="K52" s="108">
        <v>2310</v>
      </c>
      <c r="L52" s="108">
        <v>2286</v>
      </c>
      <c r="M52" s="109">
        <v>2095</v>
      </c>
    </row>
    <row r="53" spans="2:13" ht="27.75" customHeight="1" thickBot="1" x14ac:dyDescent="0.2">
      <c r="B53" s="1292" t="s">
        <v>44</v>
      </c>
      <c r="C53" s="1293"/>
      <c r="D53" s="113"/>
      <c r="E53" s="1294" t="s">
        <v>45</v>
      </c>
      <c r="F53" s="1294"/>
      <c r="G53" s="1294"/>
      <c r="H53" s="1295"/>
      <c r="I53" s="114">
        <v>-1955</v>
      </c>
      <c r="J53" s="115">
        <v>-2219</v>
      </c>
      <c r="K53" s="115">
        <v>-2174</v>
      </c>
      <c r="L53" s="115">
        <v>-1725</v>
      </c>
      <c r="M53" s="116">
        <v>-1876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svSJOCfIquB7PaNlZa+xytTorkLa0b0d7elY8Quoz4jgC/J7rVO/BhYAiow0Xu8tw7AId1fLt5+GOIyuvcVcw==" saltValue="1lDUa7FApO0H55cuWUxP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70" zoomScaleNormal="70" zoomScaleSheetLayoutView="100" workbookViewId="0">
      <selection activeCell="AE44" sqref="AE4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4" t="s">
        <v>48</v>
      </c>
      <c r="D55" s="1304"/>
      <c r="E55" s="1305"/>
      <c r="F55" s="128">
        <v>1045</v>
      </c>
      <c r="G55" s="128">
        <v>1063</v>
      </c>
      <c r="H55" s="129">
        <v>1070</v>
      </c>
    </row>
    <row r="56" spans="2:8" ht="52.5" customHeight="1" x14ac:dyDescent="0.15">
      <c r="B56" s="130"/>
      <c r="C56" s="1306" t="s">
        <v>49</v>
      </c>
      <c r="D56" s="1306"/>
      <c r="E56" s="1307"/>
      <c r="F56" s="131">
        <v>1131</v>
      </c>
      <c r="G56" s="131">
        <v>931</v>
      </c>
      <c r="H56" s="132">
        <v>931</v>
      </c>
    </row>
    <row r="57" spans="2:8" ht="53.25" customHeight="1" x14ac:dyDescent="0.15">
      <c r="B57" s="130"/>
      <c r="C57" s="1308" t="s">
        <v>50</v>
      </c>
      <c r="D57" s="1308"/>
      <c r="E57" s="1309"/>
      <c r="F57" s="133">
        <v>1210</v>
      </c>
      <c r="G57" s="133">
        <v>1096</v>
      </c>
      <c r="H57" s="134">
        <v>1087</v>
      </c>
    </row>
    <row r="58" spans="2:8" ht="45.75" customHeight="1" x14ac:dyDescent="0.15">
      <c r="B58" s="135"/>
      <c r="C58" s="1296" t="s">
        <v>573</v>
      </c>
      <c r="D58" s="1297"/>
      <c r="E58" s="1298"/>
      <c r="F58" s="136">
        <v>868</v>
      </c>
      <c r="G58" s="136">
        <v>768</v>
      </c>
      <c r="H58" s="137">
        <v>768</v>
      </c>
    </row>
    <row r="59" spans="2:8" ht="45.75" customHeight="1" x14ac:dyDescent="0.15">
      <c r="B59" s="135"/>
      <c r="C59" s="1296" t="s">
        <v>574</v>
      </c>
      <c r="D59" s="1297"/>
      <c r="E59" s="1298"/>
      <c r="F59" s="136">
        <v>220</v>
      </c>
      <c r="G59" s="136">
        <v>205</v>
      </c>
      <c r="H59" s="137">
        <v>190</v>
      </c>
    </row>
    <row r="60" spans="2:8" ht="45.75" customHeight="1" x14ac:dyDescent="0.15">
      <c r="B60" s="135"/>
      <c r="C60" s="1296" t="s">
        <v>575</v>
      </c>
      <c r="D60" s="1297"/>
      <c r="E60" s="1298"/>
      <c r="F60" s="136">
        <v>106</v>
      </c>
      <c r="G60" s="136">
        <v>106</v>
      </c>
      <c r="H60" s="137">
        <v>106</v>
      </c>
    </row>
    <row r="61" spans="2:8" ht="45.75" customHeight="1" x14ac:dyDescent="0.15">
      <c r="B61" s="135"/>
      <c r="C61" s="1296" t="s">
        <v>576</v>
      </c>
      <c r="D61" s="1297"/>
      <c r="E61" s="1298"/>
      <c r="F61" s="136">
        <v>10</v>
      </c>
      <c r="G61" s="136">
        <v>10</v>
      </c>
      <c r="H61" s="137">
        <v>10</v>
      </c>
    </row>
    <row r="62" spans="2:8" ht="45.75" customHeight="1" thickBot="1" x14ac:dyDescent="0.2">
      <c r="B62" s="138"/>
      <c r="C62" s="1299" t="s">
        <v>577</v>
      </c>
      <c r="D62" s="1300"/>
      <c r="E62" s="1301"/>
      <c r="F62" s="139">
        <v>5</v>
      </c>
      <c r="G62" s="139">
        <v>7</v>
      </c>
      <c r="H62" s="140">
        <v>8</v>
      </c>
    </row>
    <row r="63" spans="2:8" ht="52.5" customHeight="1" thickBot="1" x14ac:dyDescent="0.2">
      <c r="B63" s="141"/>
      <c r="C63" s="1302" t="s">
        <v>51</v>
      </c>
      <c r="D63" s="1302"/>
      <c r="E63" s="1303"/>
      <c r="F63" s="142">
        <v>3385</v>
      </c>
      <c r="G63" s="142">
        <v>3090</v>
      </c>
      <c r="H63" s="143">
        <v>3088</v>
      </c>
    </row>
    <row r="64" spans="2:8" ht="15" customHeight="1" x14ac:dyDescent="0.15"/>
  </sheetData>
  <sheetProtection algorithmName="SHA-512" hashValue="NOrXgSZZnSQUBNEA2YEo050xutk9Bkpi03nVZwq6Czbexe2BJNuHiAVJaPZcNKR28+A3CmmkAB7temSrNno/4Q==" saltValue="iggPZ8pxmivzjdAuYnMM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7E92-14B4-4636-A0A7-BDD561AA0E85}">
  <sheetPr>
    <pageSetUpPr fitToPage="1"/>
  </sheetPr>
  <dimension ref="A1:WZM160"/>
  <sheetViews>
    <sheetView showGridLines="0" topLeftCell="A40" zoomScaleNormal="100" zoomScaleSheetLayoutView="55" workbookViewId="0">
      <selection activeCell="AH39" sqref="AH39"/>
    </sheetView>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578</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578</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579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580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581</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582</v>
      </c>
    </row>
    <row r="50" spans="1:109" ht="13.5"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549</v>
      </c>
      <c r="BQ50" s="1323"/>
      <c r="BR50" s="1323"/>
      <c r="BS50" s="1323"/>
      <c r="BT50" s="1323"/>
      <c r="BU50" s="1323"/>
      <c r="BV50" s="1323"/>
      <c r="BW50" s="1323"/>
      <c r="BX50" s="1323" t="s">
        <v>550</v>
      </c>
      <c r="BY50" s="1323"/>
      <c r="BZ50" s="1323"/>
      <c r="CA50" s="1323"/>
      <c r="CB50" s="1323"/>
      <c r="CC50" s="1323"/>
      <c r="CD50" s="1323"/>
      <c r="CE50" s="1323"/>
      <c r="CF50" s="1323" t="s">
        <v>551</v>
      </c>
      <c r="CG50" s="1323"/>
      <c r="CH50" s="1323"/>
      <c r="CI50" s="1323"/>
      <c r="CJ50" s="1323"/>
      <c r="CK50" s="1323"/>
      <c r="CL50" s="1323"/>
      <c r="CM50" s="1323"/>
      <c r="CN50" s="1323" t="s">
        <v>552</v>
      </c>
      <c r="CO50" s="1323"/>
      <c r="CP50" s="1323"/>
      <c r="CQ50" s="1323"/>
      <c r="CR50" s="1323"/>
      <c r="CS50" s="1323"/>
      <c r="CT50" s="1323"/>
      <c r="CU50" s="1323"/>
      <c r="CV50" s="1323" t="s">
        <v>553</v>
      </c>
      <c r="CW50" s="1323"/>
      <c r="CX50" s="1323"/>
      <c r="CY50" s="1323"/>
      <c r="CZ50" s="1323"/>
      <c r="DA50" s="1323"/>
      <c r="DB50" s="1323"/>
      <c r="DC50" s="1323"/>
    </row>
    <row r="51" spans="1:109" ht="13.5" customHeight="1" x14ac:dyDescent="0.15">
      <c r="B51" s="395"/>
      <c r="G51" s="1328"/>
      <c r="H51" s="1328"/>
      <c r="I51" s="1329"/>
      <c r="J51" s="1329"/>
      <c r="K51" s="1326"/>
      <c r="L51" s="1326"/>
      <c r="M51" s="1326"/>
      <c r="N51" s="1326"/>
      <c r="AM51" s="404"/>
      <c r="AN51" s="1324" t="s">
        <v>583</v>
      </c>
      <c r="AO51" s="1324"/>
      <c r="AP51" s="1324"/>
      <c r="AQ51" s="1324"/>
      <c r="AR51" s="1324"/>
      <c r="AS51" s="1324"/>
      <c r="AT51" s="1324"/>
      <c r="AU51" s="1324"/>
      <c r="AV51" s="1324"/>
      <c r="AW51" s="1324"/>
      <c r="AX51" s="1324"/>
      <c r="AY51" s="1324"/>
      <c r="AZ51" s="1324"/>
      <c r="BA51" s="1324"/>
      <c r="BB51" s="1324" t="s">
        <v>584</v>
      </c>
      <c r="BC51" s="1324"/>
      <c r="BD51" s="1324"/>
      <c r="BE51" s="1324"/>
      <c r="BF51" s="1324"/>
      <c r="BG51" s="1324"/>
      <c r="BH51" s="1324"/>
      <c r="BI51" s="1324"/>
      <c r="BJ51" s="1324"/>
      <c r="BK51" s="1324"/>
      <c r="BL51" s="1324"/>
      <c r="BM51" s="1324"/>
      <c r="BN51" s="1324"/>
      <c r="BO51" s="1324"/>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5" x14ac:dyDescent="0.15">
      <c r="B52" s="395"/>
      <c r="G52" s="1328"/>
      <c r="H52" s="1328"/>
      <c r="I52" s="1329"/>
      <c r="J52" s="1329"/>
      <c r="K52" s="1326"/>
      <c r="L52" s="1326"/>
      <c r="M52" s="1326"/>
      <c r="N52" s="1326"/>
      <c r="AM52" s="40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5" x14ac:dyDescent="0.15">
      <c r="A53" s="403"/>
      <c r="B53" s="395"/>
      <c r="G53" s="1328"/>
      <c r="H53" s="1328"/>
      <c r="I53" s="1319"/>
      <c r="J53" s="1319"/>
      <c r="K53" s="1326"/>
      <c r="L53" s="1326"/>
      <c r="M53" s="1326"/>
      <c r="N53" s="1326"/>
      <c r="AM53" s="404"/>
      <c r="AN53" s="1324"/>
      <c r="AO53" s="1324"/>
      <c r="AP53" s="1324"/>
      <c r="AQ53" s="1324"/>
      <c r="AR53" s="1324"/>
      <c r="AS53" s="1324"/>
      <c r="AT53" s="1324"/>
      <c r="AU53" s="1324"/>
      <c r="AV53" s="1324"/>
      <c r="AW53" s="1324"/>
      <c r="AX53" s="1324"/>
      <c r="AY53" s="1324"/>
      <c r="AZ53" s="1324"/>
      <c r="BA53" s="1324"/>
      <c r="BB53" s="1324" t="s">
        <v>585</v>
      </c>
      <c r="BC53" s="1324"/>
      <c r="BD53" s="1324"/>
      <c r="BE53" s="1324"/>
      <c r="BF53" s="1324"/>
      <c r="BG53" s="1324"/>
      <c r="BH53" s="1324"/>
      <c r="BI53" s="1324"/>
      <c r="BJ53" s="1324"/>
      <c r="BK53" s="1324"/>
      <c r="BL53" s="1324"/>
      <c r="BM53" s="1324"/>
      <c r="BN53" s="1324"/>
      <c r="BO53" s="1324"/>
      <c r="BP53" s="1325">
        <v>53.8</v>
      </c>
      <c r="BQ53" s="1325"/>
      <c r="BR53" s="1325"/>
      <c r="BS53" s="1325"/>
      <c r="BT53" s="1325"/>
      <c r="BU53" s="1325"/>
      <c r="BV53" s="1325"/>
      <c r="BW53" s="1325"/>
      <c r="BX53" s="1325">
        <v>36.299999999999997</v>
      </c>
      <c r="BY53" s="1325"/>
      <c r="BZ53" s="1325"/>
      <c r="CA53" s="1325"/>
      <c r="CB53" s="1325"/>
      <c r="CC53" s="1325"/>
      <c r="CD53" s="1325"/>
      <c r="CE53" s="1325"/>
      <c r="CF53" s="1325">
        <v>56.4</v>
      </c>
      <c r="CG53" s="1325"/>
      <c r="CH53" s="1325"/>
      <c r="CI53" s="1325"/>
      <c r="CJ53" s="1325"/>
      <c r="CK53" s="1325"/>
      <c r="CL53" s="1325"/>
      <c r="CM53" s="1325"/>
      <c r="CN53" s="1325">
        <v>57.2</v>
      </c>
      <c r="CO53" s="1325"/>
      <c r="CP53" s="1325"/>
      <c r="CQ53" s="1325"/>
      <c r="CR53" s="1325"/>
      <c r="CS53" s="1325"/>
      <c r="CT53" s="1325"/>
      <c r="CU53" s="1325"/>
      <c r="CV53" s="1325">
        <v>58.5</v>
      </c>
      <c r="CW53" s="1325"/>
      <c r="CX53" s="1325"/>
      <c r="CY53" s="1325"/>
      <c r="CZ53" s="1325"/>
      <c r="DA53" s="1325"/>
      <c r="DB53" s="1325"/>
      <c r="DC53" s="1325"/>
    </row>
    <row r="54" spans="1:109" ht="13.5" x14ac:dyDescent="0.15">
      <c r="A54" s="403"/>
      <c r="B54" s="395"/>
      <c r="G54" s="1328"/>
      <c r="H54" s="1328"/>
      <c r="I54" s="1319"/>
      <c r="J54" s="1319"/>
      <c r="K54" s="1326"/>
      <c r="L54" s="1326"/>
      <c r="M54" s="1326"/>
      <c r="N54" s="1326"/>
      <c r="AM54" s="40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5" x14ac:dyDescent="0.15">
      <c r="A55" s="403"/>
      <c r="B55" s="395"/>
      <c r="G55" s="1319"/>
      <c r="H55" s="1319"/>
      <c r="I55" s="1319"/>
      <c r="J55" s="1319"/>
      <c r="K55" s="1326"/>
      <c r="L55" s="1326"/>
      <c r="M55" s="1326"/>
      <c r="N55" s="1326"/>
      <c r="AN55" s="1323" t="s">
        <v>586</v>
      </c>
      <c r="AO55" s="1323"/>
      <c r="AP55" s="1323"/>
      <c r="AQ55" s="1323"/>
      <c r="AR55" s="1323"/>
      <c r="AS55" s="1323"/>
      <c r="AT55" s="1323"/>
      <c r="AU55" s="1323"/>
      <c r="AV55" s="1323"/>
      <c r="AW55" s="1323"/>
      <c r="AX55" s="1323"/>
      <c r="AY55" s="1323"/>
      <c r="AZ55" s="1323"/>
      <c r="BA55" s="1323"/>
      <c r="BB55" s="1324" t="s">
        <v>584</v>
      </c>
      <c r="BC55" s="1324"/>
      <c r="BD55" s="1324"/>
      <c r="BE55" s="1324"/>
      <c r="BF55" s="1324"/>
      <c r="BG55" s="1324"/>
      <c r="BH55" s="1324"/>
      <c r="BI55" s="1324"/>
      <c r="BJ55" s="1324"/>
      <c r="BK55" s="1324"/>
      <c r="BL55" s="1324"/>
      <c r="BM55" s="1324"/>
      <c r="BN55" s="1324"/>
      <c r="BO55" s="1324"/>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5" x14ac:dyDescent="0.15">
      <c r="A56" s="403"/>
      <c r="B56" s="395"/>
      <c r="G56" s="1319"/>
      <c r="H56" s="1319"/>
      <c r="I56" s="1319"/>
      <c r="J56" s="1319"/>
      <c r="K56" s="1326"/>
      <c r="L56" s="1326"/>
      <c r="M56" s="1326"/>
      <c r="N56" s="1326"/>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3" customFormat="1" ht="13.5" x14ac:dyDescent="0.15">
      <c r="B57" s="407"/>
      <c r="G57" s="1319"/>
      <c r="H57" s="1319"/>
      <c r="I57" s="1327"/>
      <c r="J57" s="1327"/>
      <c r="K57" s="1326"/>
      <c r="L57" s="1326"/>
      <c r="M57" s="1326"/>
      <c r="N57" s="1326"/>
      <c r="AM57" s="388"/>
      <c r="AN57" s="1323"/>
      <c r="AO57" s="1323"/>
      <c r="AP57" s="1323"/>
      <c r="AQ57" s="1323"/>
      <c r="AR57" s="1323"/>
      <c r="AS57" s="1323"/>
      <c r="AT57" s="1323"/>
      <c r="AU57" s="1323"/>
      <c r="AV57" s="1323"/>
      <c r="AW57" s="1323"/>
      <c r="AX57" s="1323"/>
      <c r="AY57" s="1323"/>
      <c r="AZ57" s="1323"/>
      <c r="BA57" s="1323"/>
      <c r="BB57" s="1324" t="s">
        <v>585</v>
      </c>
      <c r="BC57" s="1324"/>
      <c r="BD57" s="1324"/>
      <c r="BE57" s="1324"/>
      <c r="BF57" s="1324"/>
      <c r="BG57" s="1324"/>
      <c r="BH57" s="1324"/>
      <c r="BI57" s="1324"/>
      <c r="BJ57" s="1324"/>
      <c r="BK57" s="1324"/>
      <c r="BL57" s="1324"/>
      <c r="BM57" s="1324"/>
      <c r="BN57" s="1324"/>
      <c r="BO57" s="1324"/>
      <c r="BP57" s="1325">
        <v>54.2</v>
      </c>
      <c r="BQ57" s="1325"/>
      <c r="BR57" s="1325"/>
      <c r="BS57" s="1325"/>
      <c r="BT57" s="1325"/>
      <c r="BU57" s="1325"/>
      <c r="BV57" s="1325"/>
      <c r="BW57" s="1325"/>
      <c r="BX57" s="1325">
        <v>56.3</v>
      </c>
      <c r="BY57" s="1325"/>
      <c r="BZ57" s="1325"/>
      <c r="CA57" s="1325"/>
      <c r="CB57" s="1325"/>
      <c r="CC57" s="1325"/>
      <c r="CD57" s="1325"/>
      <c r="CE57" s="1325"/>
      <c r="CF57" s="1325">
        <v>57.6</v>
      </c>
      <c r="CG57" s="1325"/>
      <c r="CH57" s="1325"/>
      <c r="CI57" s="1325"/>
      <c r="CJ57" s="1325"/>
      <c r="CK57" s="1325"/>
      <c r="CL57" s="1325"/>
      <c r="CM57" s="1325"/>
      <c r="CN57" s="1325">
        <v>58.8</v>
      </c>
      <c r="CO57" s="1325"/>
      <c r="CP57" s="1325"/>
      <c r="CQ57" s="1325"/>
      <c r="CR57" s="1325"/>
      <c r="CS57" s="1325"/>
      <c r="CT57" s="1325"/>
      <c r="CU57" s="1325"/>
      <c r="CV57" s="1325">
        <v>59.5</v>
      </c>
      <c r="CW57" s="1325"/>
      <c r="CX57" s="1325"/>
      <c r="CY57" s="1325"/>
      <c r="CZ57" s="1325"/>
      <c r="DA57" s="1325"/>
      <c r="DB57" s="1325"/>
      <c r="DC57" s="1325"/>
      <c r="DD57" s="408"/>
      <c r="DE57" s="407"/>
    </row>
    <row r="58" spans="1:109" s="403" customFormat="1" ht="13.5" x14ac:dyDescent="0.15">
      <c r="A58" s="388"/>
      <c r="B58" s="407"/>
      <c r="G58" s="1319"/>
      <c r="H58" s="1319"/>
      <c r="I58" s="1327"/>
      <c r="J58" s="1327"/>
      <c r="K58" s="1326"/>
      <c r="L58" s="1326"/>
      <c r="M58" s="1326"/>
      <c r="N58" s="1326"/>
      <c r="AM58" s="388"/>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587</v>
      </c>
    </row>
    <row r="64" spans="1:109" ht="13.5" x14ac:dyDescent="0.15">
      <c r="B64" s="395"/>
      <c r="G64" s="402"/>
      <c r="I64" s="415"/>
      <c r="J64" s="415"/>
      <c r="K64" s="415"/>
      <c r="L64" s="415"/>
      <c r="M64" s="415"/>
      <c r="N64" s="416"/>
      <c r="AM64" s="402"/>
      <c r="AN64" s="402" t="s">
        <v>580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0" t="s">
        <v>588</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582</v>
      </c>
    </row>
    <row r="72" spans="2:107" ht="13.5"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549</v>
      </c>
      <c r="BQ72" s="1323"/>
      <c r="BR72" s="1323"/>
      <c r="BS72" s="1323"/>
      <c r="BT72" s="1323"/>
      <c r="BU72" s="1323"/>
      <c r="BV72" s="1323"/>
      <c r="BW72" s="1323"/>
      <c r="BX72" s="1323" t="s">
        <v>550</v>
      </c>
      <c r="BY72" s="1323"/>
      <c r="BZ72" s="1323"/>
      <c r="CA72" s="1323"/>
      <c r="CB72" s="1323"/>
      <c r="CC72" s="1323"/>
      <c r="CD72" s="1323"/>
      <c r="CE72" s="1323"/>
      <c r="CF72" s="1323" t="s">
        <v>551</v>
      </c>
      <c r="CG72" s="1323"/>
      <c r="CH72" s="1323"/>
      <c r="CI72" s="1323"/>
      <c r="CJ72" s="1323"/>
      <c r="CK72" s="1323"/>
      <c r="CL72" s="1323"/>
      <c r="CM72" s="1323"/>
      <c r="CN72" s="1323" t="s">
        <v>552</v>
      </c>
      <c r="CO72" s="1323"/>
      <c r="CP72" s="1323"/>
      <c r="CQ72" s="1323"/>
      <c r="CR72" s="1323"/>
      <c r="CS72" s="1323"/>
      <c r="CT72" s="1323"/>
      <c r="CU72" s="1323"/>
      <c r="CV72" s="1323" t="s">
        <v>553</v>
      </c>
      <c r="CW72" s="1323"/>
      <c r="CX72" s="1323"/>
      <c r="CY72" s="1323"/>
      <c r="CZ72" s="1323"/>
      <c r="DA72" s="1323"/>
      <c r="DB72" s="1323"/>
      <c r="DC72" s="1323"/>
    </row>
    <row r="73" spans="2:107" ht="13.5" x14ac:dyDescent="0.15">
      <c r="B73" s="395"/>
      <c r="G73" s="1328"/>
      <c r="H73" s="1328"/>
      <c r="I73" s="1328"/>
      <c r="J73" s="1328"/>
      <c r="K73" s="1330"/>
      <c r="L73" s="1330"/>
      <c r="M73" s="1330"/>
      <c r="N73" s="1330"/>
      <c r="AM73" s="404"/>
      <c r="AN73" s="1324" t="s">
        <v>583</v>
      </c>
      <c r="AO73" s="1324"/>
      <c r="AP73" s="1324"/>
      <c r="AQ73" s="1324"/>
      <c r="AR73" s="1324"/>
      <c r="AS73" s="1324"/>
      <c r="AT73" s="1324"/>
      <c r="AU73" s="1324"/>
      <c r="AV73" s="1324"/>
      <c r="AW73" s="1324"/>
      <c r="AX73" s="1324"/>
      <c r="AY73" s="1324"/>
      <c r="AZ73" s="1324"/>
      <c r="BA73" s="1324"/>
      <c r="BB73" s="1324" t="s">
        <v>584</v>
      </c>
      <c r="BC73" s="1324"/>
      <c r="BD73" s="1324"/>
      <c r="BE73" s="1324"/>
      <c r="BF73" s="1324"/>
      <c r="BG73" s="1324"/>
      <c r="BH73" s="1324"/>
      <c r="BI73" s="1324"/>
      <c r="BJ73" s="1324"/>
      <c r="BK73" s="1324"/>
      <c r="BL73" s="1324"/>
      <c r="BM73" s="1324"/>
      <c r="BN73" s="1324"/>
      <c r="BO73" s="1324"/>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5" x14ac:dyDescent="0.15">
      <c r="B74" s="395"/>
      <c r="G74" s="1328"/>
      <c r="H74" s="1328"/>
      <c r="I74" s="1328"/>
      <c r="J74" s="1328"/>
      <c r="K74" s="1330"/>
      <c r="L74" s="1330"/>
      <c r="M74" s="1330"/>
      <c r="N74" s="1330"/>
      <c r="AM74" s="40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5" x14ac:dyDescent="0.15">
      <c r="B75" s="395"/>
      <c r="G75" s="1328"/>
      <c r="H75" s="1328"/>
      <c r="I75" s="1319"/>
      <c r="J75" s="1319"/>
      <c r="K75" s="1326"/>
      <c r="L75" s="1326"/>
      <c r="M75" s="1326"/>
      <c r="N75" s="1326"/>
      <c r="AM75" s="404"/>
      <c r="AN75" s="1324"/>
      <c r="AO75" s="1324"/>
      <c r="AP75" s="1324"/>
      <c r="AQ75" s="1324"/>
      <c r="AR75" s="1324"/>
      <c r="AS75" s="1324"/>
      <c r="AT75" s="1324"/>
      <c r="AU75" s="1324"/>
      <c r="AV75" s="1324"/>
      <c r="AW75" s="1324"/>
      <c r="AX75" s="1324"/>
      <c r="AY75" s="1324"/>
      <c r="AZ75" s="1324"/>
      <c r="BA75" s="1324"/>
      <c r="BB75" s="1324" t="s">
        <v>589</v>
      </c>
      <c r="BC75" s="1324"/>
      <c r="BD75" s="1324"/>
      <c r="BE75" s="1324"/>
      <c r="BF75" s="1324"/>
      <c r="BG75" s="1324"/>
      <c r="BH75" s="1324"/>
      <c r="BI75" s="1324"/>
      <c r="BJ75" s="1324"/>
      <c r="BK75" s="1324"/>
      <c r="BL75" s="1324"/>
      <c r="BM75" s="1324"/>
      <c r="BN75" s="1324"/>
      <c r="BO75" s="1324"/>
      <c r="BP75" s="1325">
        <v>5.9</v>
      </c>
      <c r="BQ75" s="1325"/>
      <c r="BR75" s="1325"/>
      <c r="BS75" s="1325"/>
      <c r="BT75" s="1325"/>
      <c r="BU75" s="1325"/>
      <c r="BV75" s="1325"/>
      <c r="BW75" s="1325"/>
      <c r="BX75" s="1325">
        <v>5.6</v>
      </c>
      <c r="BY75" s="1325"/>
      <c r="BZ75" s="1325"/>
      <c r="CA75" s="1325"/>
      <c r="CB75" s="1325"/>
      <c r="CC75" s="1325"/>
      <c r="CD75" s="1325"/>
      <c r="CE75" s="1325"/>
      <c r="CF75" s="1325">
        <v>5.8</v>
      </c>
      <c r="CG75" s="1325"/>
      <c r="CH75" s="1325"/>
      <c r="CI75" s="1325"/>
      <c r="CJ75" s="1325"/>
      <c r="CK75" s="1325"/>
      <c r="CL75" s="1325"/>
      <c r="CM75" s="1325"/>
      <c r="CN75" s="1325">
        <v>6.3</v>
      </c>
      <c r="CO75" s="1325"/>
      <c r="CP75" s="1325"/>
      <c r="CQ75" s="1325"/>
      <c r="CR75" s="1325"/>
      <c r="CS75" s="1325"/>
      <c r="CT75" s="1325"/>
      <c r="CU75" s="1325"/>
      <c r="CV75" s="1325">
        <v>6.7</v>
      </c>
      <c r="CW75" s="1325"/>
      <c r="CX75" s="1325"/>
      <c r="CY75" s="1325"/>
      <c r="CZ75" s="1325"/>
      <c r="DA75" s="1325"/>
      <c r="DB75" s="1325"/>
      <c r="DC75" s="1325"/>
    </row>
    <row r="76" spans="2:107" ht="13.5" x14ac:dyDescent="0.15">
      <c r="B76" s="395"/>
      <c r="G76" s="1328"/>
      <c r="H76" s="1328"/>
      <c r="I76" s="1319"/>
      <c r="J76" s="1319"/>
      <c r="K76" s="1326"/>
      <c r="L76" s="1326"/>
      <c r="M76" s="1326"/>
      <c r="N76" s="1326"/>
      <c r="AM76" s="40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5" x14ac:dyDescent="0.15">
      <c r="B77" s="395"/>
      <c r="G77" s="1319"/>
      <c r="H77" s="1319"/>
      <c r="I77" s="1319"/>
      <c r="J77" s="1319"/>
      <c r="K77" s="1330"/>
      <c r="L77" s="1330"/>
      <c r="M77" s="1330"/>
      <c r="N77" s="1330"/>
      <c r="AN77" s="1323" t="s">
        <v>586</v>
      </c>
      <c r="AO77" s="1323"/>
      <c r="AP77" s="1323"/>
      <c r="AQ77" s="1323"/>
      <c r="AR77" s="1323"/>
      <c r="AS77" s="1323"/>
      <c r="AT77" s="1323"/>
      <c r="AU77" s="1323"/>
      <c r="AV77" s="1323"/>
      <c r="AW77" s="1323"/>
      <c r="AX77" s="1323"/>
      <c r="AY77" s="1323"/>
      <c r="AZ77" s="1323"/>
      <c r="BA77" s="1323"/>
      <c r="BB77" s="1324" t="s">
        <v>584</v>
      </c>
      <c r="BC77" s="1324"/>
      <c r="BD77" s="1324"/>
      <c r="BE77" s="1324"/>
      <c r="BF77" s="1324"/>
      <c r="BG77" s="1324"/>
      <c r="BH77" s="1324"/>
      <c r="BI77" s="1324"/>
      <c r="BJ77" s="1324"/>
      <c r="BK77" s="1324"/>
      <c r="BL77" s="1324"/>
      <c r="BM77" s="1324"/>
      <c r="BN77" s="1324"/>
      <c r="BO77" s="1324"/>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5" x14ac:dyDescent="0.15">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5" x14ac:dyDescent="0.15">
      <c r="B79" s="395"/>
      <c r="G79" s="1319"/>
      <c r="H79" s="1319"/>
      <c r="I79" s="1327"/>
      <c r="J79" s="1327"/>
      <c r="K79" s="1331"/>
      <c r="L79" s="1331"/>
      <c r="M79" s="1331"/>
      <c r="N79" s="1331"/>
      <c r="AN79" s="1323"/>
      <c r="AO79" s="1323"/>
      <c r="AP79" s="1323"/>
      <c r="AQ79" s="1323"/>
      <c r="AR79" s="1323"/>
      <c r="AS79" s="1323"/>
      <c r="AT79" s="1323"/>
      <c r="AU79" s="1323"/>
      <c r="AV79" s="1323"/>
      <c r="AW79" s="1323"/>
      <c r="AX79" s="1323"/>
      <c r="AY79" s="1323"/>
      <c r="AZ79" s="1323"/>
      <c r="BA79" s="1323"/>
      <c r="BB79" s="1324" t="s">
        <v>589</v>
      </c>
      <c r="BC79" s="1324"/>
      <c r="BD79" s="1324"/>
      <c r="BE79" s="1324"/>
      <c r="BF79" s="1324"/>
      <c r="BG79" s="1324"/>
      <c r="BH79" s="1324"/>
      <c r="BI79" s="1324"/>
      <c r="BJ79" s="1324"/>
      <c r="BK79" s="1324"/>
      <c r="BL79" s="1324"/>
      <c r="BM79" s="1324"/>
      <c r="BN79" s="1324"/>
      <c r="BO79" s="1324"/>
      <c r="BP79" s="1325">
        <v>7.8</v>
      </c>
      <c r="BQ79" s="1325"/>
      <c r="BR79" s="1325"/>
      <c r="BS79" s="1325"/>
      <c r="BT79" s="1325"/>
      <c r="BU79" s="1325"/>
      <c r="BV79" s="1325"/>
      <c r="BW79" s="1325"/>
      <c r="BX79" s="1325">
        <v>7.4</v>
      </c>
      <c r="BY79" s="1325"/>
      <c r="BZ79" s="1325"/>
      <c r="CA79" s="1325"/>
      <c r="CB79" s="1325"/>
      <c r="CC79" s="1325"/>
      <c r="CD79" s="1325"/>
      <c r="CE79" s="1325"/>
      <c r="CF79" s="1325">
        <v>7.1</v>
      </c>
      <c r="CG79" s="1325"/>
      <c r="CH79" s="1325"/>
      <c r="CI79" s="1325"/>
      <c r="CJ79" s="1325"/>
      <c r="CK79" s="1325"/>
      <c r="CL79" s="1325"/>
      <c r="CM79" s="1325"/>
      <c r="CN79" s="1325">
        <v>7.1</v>
      </c>
      <c r="CO79" s="1325"/>
      <c r="CP79" s="1325"/>
      <c r="CQ79" s="1325"/>
      <c r="CR79" s="1325"/>
      <c r="CS79" s="1325"/>
      <c r="CT79" s="1325"/>
      <c r="CU79" s="1325"/>
      <c r="CV79" s="1325">
        <v>7.3</v>
      </c>
      <c r="CW79" s="1325"/>
      <c r="CX79" s="1325"/>
      <c r="CY79" s="1325"/>
      <c r="CZ79" s="1325"/>
      <c r="DA79" s="1325"/>
      <c r="DB79" s="1325"/>
      <c r="DC79" s="1325"/>
    </row>
    <row r="80" spans="2:107" ht="13.5" x14ac:dyDescent="0.15">
      <c r="B80" s="395"/>
      <c r="G80" s="1319"/>
      <c r="H80" s="1319"/>
      <c r="I80" s="1327"/>
      <c r="J80" s="1327"/>
      <c r="K80" s="1331"/>
      <c r="L80" s="1331"/>
      <c r="M80" s="1331"/>
      <c r="N80" s="1331"/>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6Ba+lZtRQi7IL/TyzRFO7iiAAFsuXX1nWSkBX5t54jEqj+V8CUnRZ9fDpcv1u7FCDN1s5wH420VRr2we9U9AA==" saltValue="8+s3EtEwiRoAPd4zcnQpk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ECAF-B550-4DF8-9A36-3E47F1F1F4F8}">
  <sheetPr>
    <pageSetUpPr fitToPage="1"/>
  </sheetPr>
  <dimension ref="A1:DR125"/>
  <sheetViews>
    <sheetView showGridLines="0" topLeftCell="A102" zoomScaleNormal="100" zoomScaleSheetLayoutView="70" workbookViewId="0">
      <selection activeCell="AG39" sqref="AG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Y76TssTQjMkGMZUb58Id+9fkP2x4iKEeqxRFwcbwSvyL5vSGkVmRcydg1dU7I+X9LG75kh2YAAkCC4vgqi1tBw==" saltValue="K4sAGKdih82+b6LX+W2K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75ECF-1B70-4D0D-A12D-5C1071B81149}">
  <sheetPr>
    <pageSetUpPr fitToPage="1"/>
  </sheetPr>
  <dimension ref="A1:DR125"/>
  <sheetViews>
    <sheetView showGridLines="0" topLeftCell="A113" zoomScaleNormal="100" zoomScaleSheetLayoutView="55" workbookViewId="0">
      <selection activeCell="C115" sqref="C1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KA66Dq4Rd8ig8J5xWlL/CbdZReJBMqMcfGmajH7OunHBs3UpJU3cwJmpnRVpAx34TYZSjNzhSMIAT8r7Sw78HQ==" saltValue="gNHYgxh9rn2NpjdfICha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414139</v>
      </c>
      <c r="E3" s="162"/>
      <c r="F3" s="163">
        <v>280458</v>
      </c>
      <c r="G3" s="164"/>
      <c r="H3" s="165"/>
    </row>
    <row r="4" spans="1:8" x14ac:dyDescent="0.15">
      <c r="A4" s="166"/>
      <c r="B4" s="167"/>
      <c r="C4" s="168"/>
      <c r="D4" s="169">
        <v>201126</v>
      </c>
      <c r="E4" s="170"/>
      <c r="F4" s="171">
        <v>127286</v>
      </c>
      <c r="G4" s="172"/>
      <c r="H4" s="173"/>
    </row>
    <row r="5" spans="1:8" x14ac:dyDescent="0.15">
      <c r="A5" s="154" t="s">
        <v>541</v>
      </c>
      <c r="B5" s="159"/>
      <c r="C5" s="160"/>
      <c r="D5" s="161">
        <v>250168</v>
      </c>
      <c r="E5" s="162"/>
      <c r="F5" s="163">
        <v>291945</v>
      </c>
      <c r="G5" s="164"/>
      <c r="H5" s="165"/>
    </row>
    <row r="6" spans="1:8" x14ac:dyDescent="0.15">
      <c r="A6" s="166"/>
      <c r="B6" s="167"/>
      <c r="C6" s="168"/>
      <c r="D6" s="169">
        <v>195976</v>
      </c>
      <c r="E6" s="170"/>
      <c r="F6" s="171">
        <v>127651</v>
      </c>
      <c r="G6" s="172"/>
      <c r="H6" s="173"/>
    </row>
    <row r="7" spans="1:8" x14ac:dyDescent="0.15">
      <c r="A7" s="154" t="s">
        <v>542</v>
      </c>
      <c r="B7" s="159"/>
      <c r="C7" s="160"/>
      <c r="D7" s="161">
        <v>232556</v>
      </c>
      <c r="E7" s="162"/>
      <c r="F7" s="163">
        <v>291173</v>
      </c>
      <c r="G7" s="164"/>
      <c r="H7" s="165"/>
    </row>
    <row r="8" spans="1:8" x14ac:dyDescent="0.15">
      <c r="A8" s="166"/>
      <c r="B8" s="167"/>
      <c r="C8" s="168"/>
      <c r="D8" s="169">
        <v>180579</v>
      </c>
      <c r="E8" s="170"/>
      <c r="F8" s="171">
        <v>119071</v>
      </c>
      <c r="G8" s="172"/>
      <c r="H8" s="173"/>
    </row>
    <row r="9" spans="1:8" x14ac:dyDescent="0.15">
      <c r="A9" s="154" t="s">
        <v>543</v>
      </c>
      <c r="B9" s="159"/>
      <c r="C9" s="160"/>
      <c r="D9" s="161">
        <v>143659</v>
      </c>
      <c r="E9" s="162"/>
      <c r="F9" s="163">
        <v>271581</v>
      </c>
      <c r="G9" s="164"/>
      <c r="H9" s="165"/>
    </row>
    <row r="10" spans="1:8" x14ac:dyDescent="0.15">
      <c r="A10" s="166"/>
      <c r="B10" s="167"/>
      <c r="C10" s="168"/>
      <c r="D10" s="169">
        <v>64616</v>
      </c>
      <c r="E10" s="170"/>
      <c r="F10" s="171">
        <v>117844</v>
      </c>
      <c r="G10" s="172"/>
      <c r="H10" s="173"/>
    </row>
    <row r="11" spans="1:8" x14ac:dyDescent="0.15">
      <c r="A11" s="154" t="s">
        <v>544</v>
      </c>
      <c r="B11" s="159"/>
      <c r="C11" s="160"/>
      <c r="D11" s="161">
        <v>273713</v>
      </c>
      <c r="E11" s="162"/>
      <c r="F11" s="163">
        <v>268375</v>
      </c>
      <c r="G11" s="164"/>
      <c r="H11" s="165"/>
    </row>
    <row r="12" spans="1:8" x14ac:dyDescent="0.15">
      <c r="A12" s="166"/>
      <c r="B12" s="167"/>
      <c r="C12" s="174"/>
      <c r="D12" s="169">
        <v>136265</v>
      </c>
      <c r="E12" s="170"/>
      <c r="F12" s="171">
        <v>119602</v>
      </c>
      <c r="G12" s="172"/>
      <c r="H12" s="173"/>
    </row>
    <row r="13" spans="1:8" x14ac:dyDescent="0.15">
      <c r="A13" s="154"/>
      <c r="B13" s="159"/>
      <c r="C13" s="175"/>
      <c r="D13" s="176">
        <v>262847</v>
      </c>
      <c r="E13" s="177"/>
      <c r="F13" s="178">
        <v>280706</v>
      </c>
      <c r="G13" s="179"/>
      <c r="H13" s="165"/>
    </row>
    <row r="14" spans="1:8" x14ac:dyDescent="0.15">
      <c r="A14" s="166"/>
      <c r="B14" s="167"/>
      <c r="C14" s="168"/>
      <c r="D14" s="169">
        <v>155712</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v>
      </c>
      <c r="C19" s="180">
        <f>ROUND(VALUE(SUBSTITUTE(実質収支比率等に係る経年分析!G$48,"▲","-")),2)</f>
        <v>1.39</v>
      </c>
      <c r="D19" s="180">
        <f>ROUND(VALUE(SUBSTITUTE(実質収支比率等に係る経年分析!H$48,"▲","-")),2)</f>
        <v>1.1100000000000001</v>
      </c>
      <c r="E19" s="180">
        <f>ROUND(VALUE(SUBSTITUTE(実質収支比率等に係る経年分析!I$48,"▲","-")),2)</f>
        <v>1.57</v>
      </c>
      <c r="F19" s="180">
        <f>ROUND(VALUE(SUBSTITUTE(実質収支比率等に係る経年分析!J$48,"▲","-")),2)</f>
        <v>1.32</v>
      </c>
    </row>
    <row r="20" spans="1:11" x14ac:dyDescent="0.15">
      <c r="A20" s="180" t="s">
        <v>55</v>
      </c>
      <c r="B20" s="180">
        <f>ROUND(VALUE(SUBSTITUTE(実質収支比率等に係る経年分析!F$47,"▲","-")),2)</f>
        <v>52.34</v>
      </c>
      <c r="C20" s="180">
        <f>ROUND(VALUE(SUBSTITUTE(実質収支比率等に係る経年分析!G$47,"▲","-")),2)</f>
        <v>60.53</v>
      </c>
      <c r="D20" s="180">
        <f>ROUND(VALUE(SUBSTITUTE(実質収支比率等に係る経年分析!H$47,"▲","-")),2)</f>
        <v>65.73</v>
      </c>
      <c r="E20" s="180">
        <f>ROUND(VALUE(SUBSTITUTE(実質収支比率等に係る経年分析!I$47,"▲","-")),2)</f>
        <v>70.790000000000006</v>
      </c>
      <c r="F20" s="180">
        <f>ROUND(VALUE(SUBSTITUTE(実質収支比率等に係る経年分析!J$47,"▲","-")),2)</f>
        <v>72.83</v>
      </c>
    </row>
    <row r="21" spans="1:11" x14ac:dyDescent="0.15">
      <c r="A21" s="180" t="s">
        <v>56</v>
      </c>
      <c r="B21" s="180">
        <f>IF(ISNUMBER(VALUE(SUBSTITUTE(実質収支比率等に係る経年分析!F$49,"▲","-"))),ROUND(VALUE(SUBSTITUTE(実質収支比率等に係る経年分析!F$49,"▲","-")),2),NA())</f>
        <v>2.4500000000000002</v>
      </c>
      <c r="C21" s="180">
        <f>IF(ISNUMBER(VALUE(SUBSTITUTE(実質収支比率等に係る経年分析!G$49,"▲","-"))),ROUND(VALUE(SUBSTITUTE(実質収支比率等に係る経年分析!G$49,"▲","-")),2),NA())</f>
        <v>6.16</v>
      </c>
      <c r="D21" s="180">
        <f>IF(ISNUMBER(VALUE(SUBSTITUTE(実質収支比率等に係る経年分析!H$49,"▲","-"))),ROUND(VALUE(SUBSTITUTE(実質収支比率等に係る経年分析!H$49,"▲","-")),2),NA())</f>
        <v>1.84</v>
      </c>
      <c r="E21" s="180">
        <f>IF(ISNUMBER(VALUE(SUBSTITUTE(実質収支比率等に係る経年分析!I$49,"▲","-"))),ROUND(VALUE(SUBSTITUTE(実質収支比率等に係る経年分析!I$49,"▲","-")),2),NA())</f>
        <v>1.59</v>
      </c>
      <c r="F21" s="180">
        <f>IF(ISNUMBER(VALUE(SUBSTITUTE(実質収支比率等に係る経年分析!J$49,"▲","-"))),ROUND(VALUE(SUBSTITUTE(実質収支比率等に係る経年分析!J$49,"▲","-")),2),NA())</f>
        <v>0.19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0.73</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0.55000000000000004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1.1100000000000001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1.1100000000000001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331</v>
      </c>
      <c r="E42" s="182"/>
      <c r="F42" s="182"/>
      <c r="G42" s="182">
        <f>'実質公債費比率（分子）の構造'!L$52</f>
        <v>310</v>
      </c>
      <c r="H42" s="182"/>
      <c r="I42" s="182"/>
      <c r="J42" s="182">
        <f>'実質公債費比率（分子）の構造'!M$52</f>
        <v>294</v>
      </c>
      <c r="K42" s="182"/>
      <c r="L42" s="182"/>
      <c r="M42" s="182">
        <f>'実質公債費比率（分子）の構造'!N$52</f>
        <v>273</v>
      </c>
      <c r="N42" s="182"/>
      <c r="O42" s="182"/>
      <c r="P42" s="182">
        <f>'実質公債費比率（分子）の構造'!O$52</f>
        <v>257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39</v>
      </c>
      <c r="C45" s="182"/>
      <c r="D45" s="182"/>
      <c r="E45" s="182">
        <f>'実質公債費比率（分子）の構造'!L$49</f>
        <v>39</v>
      </c>
      <c r="F45" s="182"/>
      <c r="G45" s="182"/>
      <c r="H45" s="182">
        <f>'実質公債費比率（分子）の構造'!M$49</f>
        <v>27</v>
      </c>
      <c r="I45" s="182"/>
      <c r="J45" s="182"/>
      <c r="K45" s="182">
        <f>'実質公債費比率（分子）の構造'!N$49</f>
        <v>5</v>
      </c>
      <c r="L45" s="182"/>
      <c r="M45" s="182"/>
      <c r="N45" s="182">
        <f>'実質公債費比率（分子）の構造'!O$49</f>
        <v>3</v>
      </c>
      <c r="O45" s="182"/>
      <c r="P45" s="182"/>
    </row>
    <row r="46" spans="1:16" x14ac:dyDescent="0.15">
      <c r="A46" s="182" t="s">
        <v>67</v>
      </c>
      <c r="B46" s="182">
        <f>'実質公債費比率（分子）の構造'!K$48</f>
        <v>140</v>
      </c>
      <c r="C46" s="182"/>
      <c r="D46" s="182"/>
      <c r="E46" s="182">
        <f>'実質公債費比率（分子）の構造'!L$48</f>
        <v>141</v>
      </c>
      <c r="F46" s="182"/>
      <c r="G46" s="182"/>
      <c r="H46" s="182">
        <f>'実質公債費比率（分子）の構造'!M$48</f>
        <v>140</v>
      </c>
      <c r="I46" s="182"/>
      <c r="J46" s="182"/>
      <c r="K46" s="182">
        <f>'実質公債費比率（分子）の構造'!N$48</f>
        <v>131</v>
      </c>
      <c r="L46" s="182"/>
      <c r="M46" s="182"/>
      <c r="N46" s="182">
        <f>'実質公債費比率（分子）の構造'!O$48</f>
        <v>110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226</v>
      </c>
      <c r="C49" s="182"/>
      <c r="D49" s="182"/>
      <c r="E49" s="182">
        <f>'実質公債費比率（分子）の構造'!L$45</f>
        <v>204</v>
      </c>
      <c r="F49" s="182"/>
      <c r="G49" s="182"/>
      <c r="H49" s="182">
        <f>'実質公債費比率（分子）の構造'!M$45</f>
        <v>214</v>
      </c>
      <c r="I49" s="182"/>
      <c r="J49" s="182"/>
      <c r="K49" s="182">
        <f>'実質公債費比率（分子）の構造'!N$45</f>
        <v>222</v>
      </c>
      <c r="L49" s="182"/>
      <c r="M49" s="182"/>
      <c r="N49" s="182">
        <f>'実質公債費比率（分子）の構造'!O$45</f>
        <v>223</v>
      </c>
      <c r="O49" s="182"/>
      <c r="P49" s="182"/>
    </row>
    <row r="50" spans="1:16" x14ac:dyDescent="0.15">
      <c r="A50" s="182" t="s">
        <v>71</v>
      </c>
      <c r="B50" s="182" t="e">
        <f>NA()</f>
        <v>#N/A</v>
      </c>
      <c r="C50" s="182">
        <f>IF(ISNUMBER('実質公債費比率（分子）の構造'!K$53),'実質公債費比率（分子）の構造'!K$53,NA())</f>
        <v>75</v>
      </c>
      <c r="D50" s="182" t="e">
        <f>NA()</f>
        <v>#N/A</v>
      </c>
      <c r="E50" s="182" t="e">
        <f>NA()</f>
        <v>#N/A</v>
      </c>
      <c r="F50" s="182">
        <f>IF(ISNUMBER('実質公債費比率（分子）の構造'!L$53),'実質公債費比率（分子）の構造'!L$53,NA())</f>
        <v>74</v>
      </c>
      <c r="G50" s="182" t="e">
        <f>NA()</f>
        <v>#N/A</v>
      </c>
      <c r="H50" s="182" t="e">
        <f>NA()</f>
        <v>#N/A</v>
      </c>
      <c r="I50" s="182">
        <f>IF(ISNUMBER('実質公債費比率（分子）の構造'!M$53),'実質公債費比率（分子）の構造'!M$53,NA())</f>
        <v>87</v>
      </c>
      <c r="J50" s="182" t="e">
        <f>NA()</f>
        <v>#N/A</v>
      </c>
      <c r="K50" s="182" t="e">
        <f>NA()</f>
        <v>#N/A</v>
      </c>
      <c r="L50" s="182">
        <f>IF(ISNUMBER('実質公債費比率（分子）の構造'!N$53),'実質公債費比率（分子）の構造'!N$53,NA())</f>
        <v>85</v>
      </c>
      <c r="M50" s="182" t="e">
        <f>NA()</f>
        <v>#N/A</v>
      </c>
      <c r="N50" s="182" t="e">
        <f>NA()</f>
        <v>#N/A</v>
      </c>
      <c r="O50" s="182">
        <f>IF(ISNUMBER('実質公債費比率（分子）の構造'!O$53),'実質公債費比率（分子）の構造'!O$53,NA())</f>
        <v>79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2593</v>
      </c>
      <c r="E56" s="181"/>
      <c r="F56" s="181"/>
      <c r="G56" s="181">
        <f>'将来負担比率（分子）の構造'!J$52</f>
        <v>2436</v>
      </c>
      <c r="H56" s="181"/>
      <c r="I56" s="181"/>
      <c r="J56" s="181">
        <f>'将来負担比率（分子）の構造'!K$52</f>
        <v>2310</v>
      </c>
      <c r="K56" s="181"/>
      <c r="L56" s="181"/>
      <c r="M56" s="181">
        <f>'将来負担比率（分子）の構造'!L$52</f>
        <v>2286</v>
      </c>
      <c r="N56" s="181"/>
      <c r="O56" s="181"/>
      <c r="P56" s="181">
        <f>'将来負担比率（分子）の構造'!M$52</f>
        <v>2095</v>
      </c>
    </row>
    <row r="57" spans="1:16" x14ac:dyDescent="0.15">
      <c r="A57" s="181" t="s">
        <v>42</v>
      </c>
      <c r="B57" s="181"/>
      <c r="C57" s="181"/>
      <c r="D57" s="181">
        <f>'将来負担比率（分子）の構造'!I$51</f>
        <v>44</v>
      </c>
      <c r="E57" s="181"/>
      <c r="F57" s="181"/>
      <c r="G57" s="181">
        <f>'将来負担比率（分子）の構造'!J$51</f>
        <v>38</v>
      </c>
      <c r="H57" s="181"/>
      <c r="I57" s="181"/>
      <c r="J57" s="181">
        <f>'将来負担比率（分子）の構造'!K$51</f>
        <v>32</v>
      </c>
      <c r="K57" s="181"/>
      <c r="L57" s="181"/>
      <c r="M57" s="181">
        <f>'将来負担比率（分子）の構造'!L$51</f>
        <v>25</v>
      </c>
      <c r="N57" s="181"/>
      <c r="O57" s="181"/>
      <c r="P57" s="181">
        <f>'将来負担比率（分子）の構造'!M$51</f>
        <v>80</v>
      </c>
    </row>
    <row r="58" spans="1:16" x14ac:dyDescent="0.15">
      <c r="A58" s="181" t="s">
        <v>41</v>
      </c>
      <c r="B58" s="181"/>
      <c r="C58" s="181"/>
      <c r="D58" s="181">
        <f>'将来負担比率（分子）の構造'!I$50</f>
        <v>3230</v>
      </c>
      <c r="E58" s="181"/>
      <c r="F58" s="181"/>
      <c r="G58" s="181">
        <f>'将来負担比率（分子）の構造'!J$50</f>
        <v>3492</v>
      </c>
      <c r="H58" s="181"/>
      <c r="I58" s="181"/>
      <c r="J58" s="181">
        <f>'将来負担比率（分子）の構造'!K$50</f>
        <v>3473</v>
      </c>
      <c r="K58" s="181"/>
      <c r="L58" s="181"/>
      <c r="M58" s="181">
        <f>'将来負担比率（分子）の構造'!L$50</f>
        <v>3072</v>
      </c>
      <c r="N58" s="181"/>
      <c r="O58" s="181"/>
      <c r="P58" s="181">
        <f>'将来負担比率（分子）の構造'!M$50</f>
        <v>3277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400</v>
      </c>
      <c r="C62" s="181"/>
      <c r="D62" s="181"/>
      <c r="E62" s="181">
        <f>'将来負担比率（分子）の構造'!J$45</f>
        <v>397</v>
      </c>
      <c r="F62" s="181"/>
      <c r="G62" s="181"/>
      <c r="H62" s="181">
        <f>'将来負担比率（分子）の構造'!K$45</f>
        <v>393</v>
      </c>
      <c r="I62" s="181"/>
      <c r="J62" s="181"/>
      <c r="K62" s="181">
        <f>'将来負担比率（分子）の構造'!L$45</f>
        <v>391</v>
      </c>
      <c r="L62" s="181"/>
      <c r="M62" s="181"/>
      <c r="N62" s="181">
        <f>'将来負担比率（分子）の構造'!M$45</f>
        <v>387</v>
      </c>
      <c r="O62" s="181"/>
      <c r="P62" s="181"/>
    </row>
    <row r="63" spans="1:16" x14ac:dyDescent="0.15">
      <c r="A63" s="181" t="s">
        <v>34</v>
      </c>
      <c r="B63" s="181">
        <f>'将来負担比率（分子）の構造'!I$44</f>
        <v>80</v>
      </c>
      <c r="C63" s="181"/>
      <c r="D63" s="181"/>
      <c r="E63" s="181">
        <f>'将来負担比率（分子）の構造'!J$44</f>
        <v>41</v>
      </c>
      <c r="F63" s="181"/>
      <c r="G63" s="181"/>
      <c r="H63" s="181">
        <f>'将来負担比率（分子）の構造'!K$44</f>
        <v>14</v>
      </c>
      <c r="I63" s="181"/>
      <c r="J63" s="181"/>
      <c r="K63" s="181">
        <f>'将来負担比率（分子）の構造'!L$44</f>
        <v>9</v>
      </c>
      <c r="L63" s="181"/>
      <c r="M63" s="181"/>
      <c r="N63" s="181">
        <f>'将来負担比率（分子）の構造'!M$44</f>
        <v>6</v>
      </c>
      <c r="O63" s="181"/>
      <c r="P63" s="181"/>
    </row>
    <row r="64" spans="1:16" x14ac:dyDescent="0.15">
      <c r="A64" s="181" t="s">
        <v>33</v>
      </c>
      <c r="B64" s="181">
        <f>'将来負担比率（分子）の構造'!I$43</f>
        <v>1338</v>
      </c>
      <c r="C64" s="181"/>
      <c r="D64" s="181"/>
      <c r="E64" s="181">
        <f>'将来負担比率（分子）の構造'!J$43</f>
        <v>1284</v>
      </c>
      <c r="F64" s="181"/>
      <c r="G64" s="181"/>
      <c r="H64" s="181">
        <f>'将来負担比率（分子）の構造'!K$43</f>
        <v>1241</v>
      </c>
      <c r="I64" s="181"/>
      <c r="J64" s="181"/>
      <c r="K64" s="181">
        <f>'将来負担比率（分子）の構造'!L$43</f>
        <v>1177</v>
      </c>
      <c r="L64" s="181"/>
      <c r="M64" s="181"/>
      <c r="N64" s="181">
        <f>'将来負担比率（分子）の構造'!M$43</f>
        <v>1108</v>
      </c>
      <c r="O64" s="181"/>
      <c r="P64" s="181"/>
    </row>
    <row r="65" spans="1:16" x14ac:dyDescent="0.15">
      <c r="A65" s="181" t="s">
        <v>32</v>
      </c>
      <c r="B65" s="181">
        <f>'将来負担比率（分子）の構造'!I$42</f>
        <v>20</v>
      </c>
      <c r="C65" s="181"/>
      <c r="D65" s="181"/>
      <c r="E65" s="181">
        <f>'将来負担比率（分子）の構造'!J$42</f>
        <v>12</v>
      </c>
      <c r="F65" s="181"/>
      <c r="G65" s="181"/>
      <c r="H65" s="181">
        <f>'将来負担比率（分子）の構造'!K$42</f>
        <v>5</v>
      </c>
      <c r="I65" s="181"/>
      <c r="J65" s="181"/>
      <c r="K65" s="181" t="str">
        <f>'将来負担比率（分子）の構造'!L$42</f>
        <v>-</v>
      </c>
      <c r="L65" s="181"/>
      <c r="M65" s="181"/>
      <c r="N65" s="181">
        <f>'将来負担比率（分子）の構造'!M$42</f>
        <v>8</v>
      </c>
      <c r="O65" s="181"/>
      <c r="P65" s="181"/>
    </row>
    <row r="66" spans="1:16" x14ac:dyDescent="0.15">
      <c r="A66" s="181" t="s">
        <v>31</v>
      </c>
      <c r="B66" s="181">
        <f>'将来負担比率（分子）の構造'!I$41</f>
        <v>2074</v>
      </c>
      <c r="C66" s="181"/>
      <c r="D66" s="181"/>
      <c r="E66" s="181">
        <f>'将来負担比率（分子）の構造'!J$41</f>
        <v>2012</v>
      </c>
      <c r="F66" s="181"/>
      <c r="G66" s="181"/>
      <c r="H66" s="181">
        <f>'将来負担比率（分子）の構造'!K$41</f>
        <v>1987</v>
      </c>
      <c r="I66" s="181"/>
      <c r="J66" s="181"/>
      <c r="K66" s="181">
        <f>'将来負担比率（分子）の構造'!L$41</f>
        <v>2081</v>
      </c>
      <c r="L66" s="181"/>
      <c r="M66" s="181"/>
      <c r="N66" s="181">
        <f>'将来負担比率（分子）の構造'!M$41</f>
        <v>2066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1045</v>
      </c>
      <c r="C72" s="185">
        <f>基金残高に係る経年分析!G55</f>
        <v>1063</v>
      </c>
      <c r="D72" s="185">
        <f>基金残高に係る経年分析!H55</f>
        <v>1070</v>
      </c>
    </row>
    <row r="73" spans="1:16" x14ac:dyDescent="0.15">
      <c r="A73" s="184" t="s">
        <v>78</v>
      </c>
      <c r="B73" s="185">
        <f>基金残高に係る経年分析!F56</f>
        <v>1131</v>
      </c>
      <c r="C73" s="185">
        <f>基金残高に係る経年分析!G56</f>
        <v>931</v>
      </c>
      <c r="D73" s="185">
        <f>基金残高に係る経年分析!H56</f>
        <v>931</v>
      </c>
    </row>
    <row r="74" spans="1:16" x14ac:dyDescent="0.15">
      <c r="A74" s="184" t="s">
        <v>79</v>
      </c>
      <c r="B74" s="185">
        <f>基金残高に係る経年分析!F57</f>
        <v>1210</v>
      </c>
      <c r="C74" s="185">
        <f>基金残高に係る経年分析!G57</f>
        <v>1096</v>
      </c>
      <c r="D74" s="185">
        <f>基金残高に係る経年分析!H57</f>
        <v>1087</v>
      </c>
    </row>
  </sheetData>
  <sheetProtection algorithmName="SHA-512" hashValue="Ktg9N3i5dLTm41/+reA8wBSo+jT1aJYE6dfWHbkADf0Kwl+wl9DyNqy99E4r5B/n1dHf/BapCCTqbErMzTwJvg==" saltValue="lx+rpogD7EEt9GnEkYjD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2021-03-09T04:48:43Z</cp:lastPrinted>
  <dcterms:created xsi:type="dcterms:W3CDTF">2021-02-05T00:44:58Z</dcterms:created>
  <dcterms:modified xsi:type="dcterms:W3CDTF">2021-10-25T02:47:19Z</dcterms:modified>
  <cp:category/>
</cp:coreProperties>
</file>