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ogawa\財政係\04財政状況\予算決算関係\財政状況資料集・分析表\財政状況資料集(R5.3.15〆)\"/>
    </mc:Choice>
  </mc:AlternateContent>
  <xr:revisionPtr revIDLastSave="0" documentId="13_ncr:1_{98106E3E-2F7E-447D-B37C-BED79A5733EA}" xr6:coauthVersionLast="45" xr6:coauthVersionMax="45" xr10:uidLastSave="{00000000-0000-0000-0000-000000000000}"/>
  <bookViews>
    <workbookView xWindow="-120" yWindow="-120" windowWidth="20730" windowHeight="11160"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<sst xmlns="http://schemas.openxmlformats.org/spreadsheetml/2006/main" count="1140" uniqueCount="595">
  <si>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</si>
  <si>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</si>
  <si>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</si>
  <si>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</si>
  <si>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</si>
  <si>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</si>
  <si>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</si>
  <si>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</si>
  <si>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</si>
  <si>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</si>
  <si>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</si>
  <si>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</si>
  <si>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</si>
  <si>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</si>
  <si>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</si>
  <si>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</si>
  <si>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</si>
  <si>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</si>
  <si>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</si>
  <si>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</si>
  <si>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</si>
  <si>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</si>
  <si>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</si>
  <si>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</si>
  <si>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</si>
  <si>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</si>
  <si>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</si>
  <si>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</si>
  <si>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</si>
  <si>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</si>
  <si>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</si>
  <si>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</si>
  <si>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</si>
  <si>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</si>
  <si>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</si>
  <si>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</si>
  <si>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</si>
  <si>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</si>
  <si>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</si>
  <si>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</si>
  <si>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</si>
  <si>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</si>
  <si>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</si>
  <si>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</si>
  <si>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</si>
  <si>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</si>
  <si>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</si>
  <si>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</si>
  <si>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</si>
  <si>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</si>
  <si>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</si>
  <si>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</si>
  <si>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</si>
  <si>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</si>
  <si>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</si>
  <si>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</si>
  <si>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</si>
  <si>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</si>
  <si>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</si>
  <si>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</si>
  <si>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</si>
  <si>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</si>
  <si>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</si>
  <si>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</si>
  <si>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</si>
  <si>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</si>
  <si>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</si>
  <si>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</si>
  <si>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</si>
  <si>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</si>
  <si>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</si>
  <si>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</si>
  <si>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</si>
  <si>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</si>
  <si>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</si>
  <si>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</si>
  <si>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</si>
  <si>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</si>
  <si>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</si>
  <si>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</si>
  <si>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</si>
  <si>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</si>
  <si>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</si>
  <si>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</si>
  <si>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</si>
  <si>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</si>
  <si>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</si>
  <si>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</si>
  <si>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</si>
  <si>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</si>
  <si>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</si>
  <si>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</si>
  <si>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</si>
  <si>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</si>
  <si>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</si>
  <si>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</si>
  <si>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初山別村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</si>
  <si>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</si>
  <si>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</si>
  <si>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</si>
  <si>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</si>
  <si>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</si>
  <si>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</si>
  <si>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</si>
  <si>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</si>
  <si>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</si>
  <si>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</si>
  <si>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</si>
  <si>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</si>
  <si>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</si>
  <si>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</si>
  <si>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</si>
  <si>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</si>
  <si>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</si>
  <si>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</si>
  <si>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</si>
  <si>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</si>
  <si>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</si>
  <si>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</si>
  <si>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</si>
  <si>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</si>
  <si>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</si>
  <si>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</si>
  <si>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</si>
  <si>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</si>
  <si>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</si>
  <si>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</si>
  <si>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</si>
  <si>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</si>
  <si>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</si>
  <si>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</si>
  <si>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</si>
  <si>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</si>
  <si>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</si>
  <si>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</si>
  <si>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</si>
  <si>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</si>
  <si>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</si>
  <si>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</si>
  <si>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</si>
  <si>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</si>
  <si>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</si>
  <si>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</si>
  <si>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</si>
  <si>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</si>
  <si>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</si>
  <si>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</si>
  <si>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</si>
  <si>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</si>
  <si>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</si>
  <si>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</si>
  <si>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</si>
  <si>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</si>
  <si>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</si>
  <si>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</si>
  <si>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</si>
  <si>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</si>
  <si>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</si>
  <si>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</si>
  <si>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</si>
  <si>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</si>
  <si>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</si>
  <si>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</si>
  <si>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</si>
  <si>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</si>
  <si>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</si>
  <si>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</si>
  <si>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</si>
  <si>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</si>
  <si>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</si>
  <si>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</si>
  <si>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</si>
  <si>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</si>
  <si>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</si>
  <si>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</si>
  <si>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</si>
  <si>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</si>
  <si>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</si>
  <si>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</si>
  <si>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</si>
  <si>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</si>
  <si>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</si>
  <si>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</si>
  <si>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</si>
  <si>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</si>
  <si>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</si>
  <si>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</si>
  <si>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</si>
  <si>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</si>
  <si>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</si>
  <si>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</si>
  <si>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</si>
  <si>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</si>
  <si>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</si>
  <si>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</si>
  <si>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</si>
  <si>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</si>
  <si>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</si>
  <si>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</si>
  <si>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</si>
  <si>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</si>
  <si>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</si>
  <si>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</si>
  <si>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</si>
  <si>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</si>
  <si>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</si>
  <si>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</si>
  <si>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</si>
  <si>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</si>
  <si>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</si>
  <si>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</si>
  <si>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</si>
  <si>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</si>
  <si>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</si>
  <si>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北海道初山別村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</si>
  <si>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</si>
  <si>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</si>
  <si>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</si>
  <si>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</si>
  <si>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</si>
  <si>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</si>
  <si>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</si>
  <si>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</si>
  <si>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</si>
  <si>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</si>
  <si>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</si>
  <si>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</si>
  <si>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</si>
  <si>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</si>
  <si>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</si>
  <si>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</si>
  <si>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</si>
  <si>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</si>
  <si>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</si>
  <si>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</si>
  <si>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</si>
  <si>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</si>
  <si>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</si>
  <si>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</si>
  <si>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</si>
  <si>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</si>
  <si>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</si>
  <si>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</si>
  <si>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</si>
  <si>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</si>
  <si>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</si>
  <si>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</si>
  <si>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</si>
  <si>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</si>
  <si>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</si>
  <si>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</si>
  <si>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</si>
  <si>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</si>
  <si>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</si>
  <si>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</si>
  <si>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</si>
  <si>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</si>
  <si>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</si>
  <si>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</si>
  <si>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</si>
  <si>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</si>
  <si>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</si>
  <si>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</si>
  <si>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</si>
  <si>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</si>
  <si>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</si>
  <si>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</si>
  <si>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</si>
  <si>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</si>
  <si>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</si>
  <si>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</si>
  <si>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</si>
  <si>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</si>
  <si>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</si>
  <si>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</si>
  <si>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</si>
  <si>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</si>
  <si>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</si>
  <si>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</si>
  <si>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</si>
  <si>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</si>
  <si>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</si>
  <si>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</si>
  <si>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</si>
  <si>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</si>
  <si>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</si>
  <si>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</si>
  <si>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</si>
  <si>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</si>
  <si>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</si>
  <si>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</si>
  <si>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</si>
  <si>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</si>
  <si>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</si>
  <si>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</si>
  <si>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</si>
  <si>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</si>
  <si>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</si>
  <si>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</si>
  <si>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</si>
  <si>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</si>
  <si>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</si>
  <si>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</si>
  <si>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</si>
  <si>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</si>
  <si>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</si>
  <si>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</si>
  <si>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</si>
  <si>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</si>
  <si>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</si>
  <si>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</si>
  <si>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</si>
  <si>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</si>
  <si>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</si>
  <si>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</si>
  <si>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</si>
  <si>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</si>
  <si>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</si>
  <si>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</si>
  <si>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</si>
  <si>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</si>
  <si>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</si>
  <si>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</si>
  <si>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</si>
  <si>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</si>
  <si>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</si>
  <si>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</si>
  <si>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</si>
  <si>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</si>
  <si>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</si>
  <si>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</si>
  <si>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</si>
  <si>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</si>
  <si>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</si>
  <si>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</si>
  <si>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</si>
  <si>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</si>
  <si>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</si>
  <si>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</si>
  <si>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</si>
  <si>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</si>
  <si>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</si>
  <si>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</si>
  <si>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</si>
  <si>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</si>
  <si>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</si>
  <si>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</si>
  <si>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</si>
  <si>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</si>
  <si>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</si>
  <si>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</si>
  <si>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</si>
  <si>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</si>
  <si>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</si>
  <si>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</si>
  <si>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</si>
  <si>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</si>
  <si>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</si>
  <si>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</si>
  <si>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</si>
  <si>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</si>
  <si>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</si>
  <si>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</si>
  <si>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</si>
  <si>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</si>
  <si>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</si>
  <si>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</si>
  <si>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</si>
  <si>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北海道初山別村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</si>
  <si>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</si>
  <si>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</si>
  <si>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</si>
  <si>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</si>
  <si>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</si>
  <si>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</si>
  <si>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</si>
  <si>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</si>
  <si>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</si>
  <si>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</si>
  <si>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</si>
  <si>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</si>
  <si>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</si>
  <si>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</si>
  <si>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</si>
  <si>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</si>
  <si>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</si>
  <si>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</si>
  <si>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</si>
  <si>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</si>
  <si>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</si>
  <si>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</si>
  <si>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</si>
  <si>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</si>
  <si>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</si>
  <si>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</si>
  <si>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</si>
  <si>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</si>
  <si>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</si>
  <si>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</si>
  <si>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</si>
  <si>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</si>
  <si>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</si>
  <si>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</si>
  <si>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</si>
  <si>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</si>
  <si>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</si>
  <si>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</si>
  <si>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</si>
  <si>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</si>
  <si>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</si>
  <si>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</si>
  <si>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</si>
  <si>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</si>
  <si>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</si>
  <si>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</si>
  <si>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</si>
  <si>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</si>
  <si>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</si>
  <si>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</si>
  <si>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</si>
  <si>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</si>
  <si>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</si>
  <si>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</si>
  <si>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</si>
  <si>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</si>
  <si>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</si>
  <si>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</si>
  <si>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</si>
  <si>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</si>
  <si>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</si>
  <si>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</si>
  <si>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</si>
  <si>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</si>
  <si>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</si>
  <si>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</si>
  <si>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</si>
  <si>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</si>
  <si>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</si>
  <si>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</si>
  <si>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</si>
  <si>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</si>
  <si>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</si>
  <si>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</si>
  <si>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</si>
  <si>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</si>
  <si>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</si>
  <si>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</si>
  <si>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</si>
  <si>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</si>
  <si>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</si>
  <si>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</si>
  <si>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</si>
  <si>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</si>
  <si>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</si>
  <si>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</si>
  <si>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</si>
  <si>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</si>
  <si>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</si>
  <si>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</si>
  <si>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</si>
  <si>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</si>
  <si>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</si>
  <si>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</si>
  <si>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</si>
  <si>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</si>
  <si>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</si>
  <si>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</si>
  <si>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</si>
  <si>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</si>
  <si>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</si>
  <si>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</si>
  <si>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</si>
  <si>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</si>
  <si>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</si>
  <si>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</si>
  <si>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</si>
  <si>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</si>
  <si>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</si>
  <si>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</si>
  <si>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</si>
  <si>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</si>
  <si>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</si>
  <si>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</si>
  <si>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</si>
  <si>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</si>
  <si>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</si>
  <si>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</si>
  <si>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</si>
  <si>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</si>
  <si>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</si>
  <si>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</si>
  <si>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</si>
  <si>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</si>
  <si>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</si>
  <si>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</si>
  <si>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</si>
  <si>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</si>
  <si>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</si>
  <si>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</si>
  <si>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</si>
  <si>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</si>
  <si>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</si>
  <si>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</si>
  <si>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</si>
  <si>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</si>
  <si>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</si>
  <si>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</si>
  <si>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</si>
  <si>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</si>
  <si>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</si>
  <si>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</si>
  <si>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</si>
  <si>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</si>
  <si>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</si>
  <si>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</si>
  <si>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</si>
  <si>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</si>
  <si>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</si>
  <si>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</si>
  <si>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</si>
  <si>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</si>
  <si>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</si>
  <si>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</si>
  <si>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</si>
  <si>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</si>
  <si>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</si>
  <si>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</si>
  <si>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</si>
  <si>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</si>
  <si>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</si>
  <si>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</si>
  <si>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</si>
  <si>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</si>
  <si>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</si>
  <si>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</si>
  <si>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</si>
  <si>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</si>
  <si>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</si>
  <si>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</si>
  <si>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</si>
  <si>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</si>
  <si>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</si>
  <si>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</si>
  <si>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</si>
  <si>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</si>
  <si>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</si>
  <si>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</si>
  <si>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</si>
  <si>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</si>
  <si>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</si>
  <si>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</si>
  <si>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</si>
  <si>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</si>
  <si>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</si>
  <si>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</si>
  <si>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</si>
  <si>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</si>
  <si>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</si>
  <si>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0.01</t>
  </si>
  <si>
    <t>一般会計</t>
  </si>
  <si>
    <t>介護保険特別会計</t>
  </si>
  <si>
    <t>国民健康保険特別会計</t>
  </si>
  <si>
    <t>簡易水道事業特別会計</t>
  </si>
  <si>
    <t>農業集落排水事業特別会計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</si>
  <si>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</si>
  <si>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</si>
  <si>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</si>
  <si>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</si>
  <si>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</si>
  <si>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</si>
  <si>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</si>
  <si>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</si>
  <si>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</si>
  <si>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羽幌町外2町村衛生施設組合</t>
    <rPh sb="0" eb="4">
      <t>ハボロチョウホカ</t>
    </rPh>
    <rPh sb="5" eb="13">
      <t>チョウソンエイセイシセツクミアイ</t>
    </rPh>
    <phoneticPr fontId="2"/>
  </si>
  <si>
    <t>北留萌消防組合</t>
    <rPh sb="0" eb="7">
      <t>キタルモイショウボウクミアイ</t>
    </rPh>
    <phoneticPr fontId="2"/>
  </si>
  <si>
    <t>－</t>
    <phoneticPr fontId="2"/>
  </si>
  <si>
    <t>株式会社しょさんべつ振興公社</t>
    <rPh sb="0" eb="4">
      <t>カブシキガイシャ</t>
    </rPh>
    <rPh sb="10" eb="12">
      <t>シンコウ</t>
    </rPh>
    <rPh sb="12" eb="14">
      <t>コウシャ</t>
    </rPh>
    <phoneticPr fontId="2"/>
  </si>
  <si>
    <t>※8：職員の状況については、令和３年度地方公務員給与実態調査に基づいている。</t>
    <rPh sb="3" eb="5">
      <t>ショクイン</t>
    </rPh>
    <rPh sb="6" eb="8">
      <t>ジョウキョウ</t>
    </rPh>
    <rPh sb="14" eb="16">
      <t>レイワ</t>
    </rPh>
    <rPh sb="17" eb="19">
      <t>ネンド</t>
    </rPh>
    <rPh sb="19" eb="21">
      <t>チホウ</t>
    </rPh>
    <rPh sb="21" eb="24">
      <t>コウムイン</t>
    </rPh>
    <rPh sb="24" eb="26">
      <t>キュウヨ</t>
    </rPh>
    <rPh sb="26" eb="28">
      <t>ジッタイ</t>
    </rPh>
    <rPh sb="28" eb="30">
      <t>チョウサ</t>
    </rPh>
    <rPh sb="31" eb="32">
      <t>モト</t>
    </rPh>
    <phoneticPr fontId="29"/>
  </si>
  <si>
    <t>-</t>
    <phoneticPr fontId="2"/>
  </si>
  <si>
    <t>公共施設等整備基金(R03年度末現在)</t>
    <phoneticPr fontId="5"/>
  </si>
  <si>
    <t>国鉄羽幌線代替輸送確保基金(R03年度末現在)</t>
    <phoneticPr fontId="5"/>
  </si>
  <si>
    <t>地域福祉基金(R03年度末現在)</t>
    <phoneticPr fontId="5"/>
  </si>
  <si>
    <t>ふるさと応援基金(R03年度末現在)</t>
    <phoneticPr fontId="5"/>
  </si>
  <si>
    <t>森林環境譲与税基金(R03年度末現在)</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</si>
  <si>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</si>
  <si>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</si>
  <si>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地方債の新規発行を抑制してきた結果、将来負担比率は数値としては表れていないが、公共施設等総合管理計画に基づき老朽化対策に取り組む。</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</si>
  <si>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</si>
  <si>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</si>
  <si>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</si>
  <si>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</si>
  <si>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</si>
  <si>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</si>
  <si>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将来負担比率は数値として表れておらず、実質公債費比率は類似団体と比較しても低い水準であり、近年横ばい傾向にある。これは地方債の発行を抑制してきたためである。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</si>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</sst>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30FA61-99DA-46E7-AC78-910F430F50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D2F-4006-89B2-51281E345D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232556</c:v>
                </c:pt>
                <c:pt idx="1">
                  <c:v>143659</c:v>
                </c:pt>
                <c:pt idx="2">
                  <c:v>273713</c:v>
                </c:pt>
                <c:pt idx="3">
                  <c:v>717181</c:v>
                </c:pt>
                <c:pt idx="4">
                  <c:v>299858</c:v>
                </c:pt>
              </c:numCache>
            </c:numRef>
          </c:val>
          <c:smooth val="0"/>
          <c:extLst>
            <c:ext xmlns:c16="http://schemas.microsoft.com/office/drawing/2014/chart" uri="{C3380CC4-5D6E-409C-BE32-E72D297353CC}">
              <c16:uniqueId val="{00000001-FD2F-4006-89B2-51281E345D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1.1100000000000001</c:v>
                </c:pt>
                <c:pt idx="1">
                  <c:v>1.57</c:v>
                </c:pt>
                <c:pt idx="2">
                  <c:v>1.32</c:v>
                </c:pt>
                <c:pt idx="3">
                  <c:v>1.65</c:v>
                </c:pt>
                <c:pt idx="4">
                  <c:v>1.52</c:v>
                </c:pt>
              </c:numCache>
            </c:numRef>
          </c:val>
          <c:extLst>
            <c:ext xmlns:c16="http://schemas.microsoft.com/office/drawing/2014/chart" uri="{C3380CC4-5D6E-409C-BE32-E72D297353CC}">
              <c16:uniqueId val="{00000000-99E6-4CFF-98A0-252BFAF7CD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65.73</c:v>
                </c:pt>
                <c:pt idx="1">
                  <c:v>70.790000000000006</c:v>
                </c:pt>
                <c:pt idx="2">
                  <c:v>72.83</c:v>
                </c:pt>
                <c:pt idx="3">
                  <c:v>74.23</c:v>
                </c:pt>
                <c:pt idx="4">
                  <c:v>68.97</c:v>
                </c:pt>
              </c:numCache>
            </c:numRef>
          </c:val>
          <c:extLst>
            <c:ext xmlns:c16="http://schemas.microsoft.com/office/drawing/2014/chart" uri="{C3380CC4-5D6E-409C-BE32-E72D297353CC}">
              <c16:uniqueId val="{00000001-99E6-4CFF-98A0-252BFAF7CD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1.84</c:v>
                </c:pt>
                <c:pt idx="1">
                  <c:v>1.59</c:v>
                </c:pt>
                <c:pt idx="2">
                  <c:v>0.19</c:v>
                </c:pt>
                <c:pt idx="3">
                  <c:v>3.74</c:v>
                </c:pt>
                <c:pt idx="4">
                  <c:v>-0.01</c:v>
                </c:pt>
              </c:numCache>
            </c:numRef>
          </c:val>
          <c:smooth val="0"/>
          <c:extLst>
            <c:ext xmlns:c16="http://schemas.microsoft.com/office/drawing/2014/chart" uri="{C3380CC4-5D6E-409C-BE32-E72D297353CC}">
              <c16:uniqueId val="{00000002-99E6-4CFF-98A0-252BFAF7CD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25-4B45-8567-4C4FD87EA3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25-4B45-8567-4C4FD87EA3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25-4B45-8567-4C4FD87EA3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25-4B45-8567-4C4FD87EA34F}"/>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4-9025-4B45-8567-4C4FD87EA34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5-9025-4B45-8567-4C4FD87EA34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0.06</c:v>
                </c:pt>
                <c:pt idx="4">
                  <c:v>#N/A</c:v>
                </c:pt>
                <c:pt idx="5">
                  <c:v>0.17</c:v>
                </c:pt>
                <c:pt idx="6">
                  <c:v>#N/A</c:v>
                </c:pt>
                <c:pt idx="7">
                  <c:v>0.04</c:v>
                </c:pt>
                <c:pt idx="8">
                  <c:v>#N/A</c:v>
                </c:pt>
                <c:pt idx="9">
                  <c:v>0.12</c:v>
                </c:pt>
              </c:numCache>
            </c:numRef>
          </c:val>
          <c:extLst>
            <c:ext xmlns:c16="http://schemas.microsoft.com/office/drawing/2014/chart" uri="{C3380CC4-5D6E-409C-BE32-E72D297353CC}">
              <c16:uniqueId val="{00000006-9025-4B45-8567-4C4FD87EA34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c:v>
                </c:pt>
                <c:pt idx="2">
                  <c:v>#N/A</c:v>
                </c:pt>
                <c:pt idx="3">
                  <c:v>0.52</c:v>
                </c:pt>
                <c:pt idx="4">
                  <c:v>#N/A</c:v>
                </c:pt>
                <c:pt idx="5">
                  <c:v>0.73</c:v>
                </c:pt>
                <c:pt idx="6">
                  <c:v>#N/A</c:v>
                </c:pt>
                <c:pt idx="7">
                  <c:v>0.56000000000000005</c:v>
                </c:pt>
                <c:pt idx="8">
                  <c:v>#N/A</c:v>
                </c:pt>
                <c:pt idx="9">
                  <c:v>0.3</c:v>
                </c:pt>
              </c:numCache>
            </c:numRef>
          </c:val>
          <c:extLst>
            <c:ext xmlns:c16="http://schemas.microsoft.com/office/drawing/2014/chart" uri="{C3380CC4-5D6E-409C-BE32-E72D297353CC}">
              <c16:uniqueId val="{00000007-9025-4B45-8567-4C4FD87EA34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1.1100000000000001</c:v>
                </c:pt>
                <c:pt idx="4">
                  <c:v>#N/A</c:v>
                </c:pt>
                <c:pt idx="5">
                  <c:v>0.93</c:v>
                </c:pt>
                <c:pt idx="6">
                  <c:v>#N/A</c:v>
                </c:pt>
                <c:pt idx="7">
                  <c:v>0.77</c:v>
                </c:pt>
                <c:pt idx="8">
                  <c:v>#N/A</c:v>
                </c:pt>
                <c:pt idx="9">
                  <c:v>0.82</c:v>
                </c:pt>
              </c:numCache>
            </c:numRef>
          </c:val>
          <c:extLst>
            <c:ext xmlns:c16="http://schemas.microsoft.com/office/drawing/2014/chart" uri="{C3380CC4-5D6E-409C-BE32-E72D297353CC}">
              <c16:uniqueId val="{00000008-9025-4B45-8567-4C4FD87EA3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1.1100000000000001</c:v>
                </c:pt>
                <c:pt idx="2">
                  <c:v>#N/A</c:v>
                </c:pt>
                <c:pt idx="3">
                  <c:v>1.57</c:v>
                </c:pt>
                <c:pt idx="4">
                  <c:v>#N/A</c:v>
                </c:pt>
                <c:pt idx="5">
                  <c:v>1.32</c:v>
                </c:pt>
                <c:pt idx="6">
                  <c:v>#N/A</c:v>
                </c:pt>
                <c:pt idx="7">
                  <c:v>1.65</c:v>
                </c:pt>
                <c:pt idx="8">
                  <c:v>#N/A</c:v>
                </c:pt>
                <c:pt idx="9">
                  <c:v>1.51</c:v>
                </c:pt>
              </c:numCache>
            </c:numRef>
          </c:val>
          <c:extLst>
            <c:ext xmlns:c16="http://schemas.microsoft.com/office/drawing/2014/chart" uri="{C3380CC4-5D6E-409C-BE32-E72D297353CC}">
              <c16:uniqueId val="{00000009-9025-4B45-8567-4C4FD87EA3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294</c:v>
                </c:pt>
                <c:pt idx="5">
                  <c:v>273</c:v>
                </c:pt>
                <c:pt idx="8">
                  <c:v>257</c:v>
                </c:pt>
                <c:pt idx="11">
                  <c:v>247</c:v>
                </c:pt>
                <c:pt idx="14">
                  <c:v>249</c:v>
                </c:pt>
              </c:numCache>
            </c:numRef>
          </c:val>
          <c:extLst>
            <c:ext xmlns:c16="http://schemas.microsoft.com/office/drawing/2014/chart" uri="{C3380CC4-5D6E-409C-BE32-E72D297353CC}">
              <c16:uniqueId val="{00000000-C89E-40ED-BA3F-E8A4A9B677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9E-40ED-BA3F-E8A4A9B677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9E-40ED-BA3F-E8A4A9B677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5</c:v>
                </c:pt>
                <c:pt idx="6">
                  <c:v>3</c:v>
                </c:pt>
                <c:pt idx="9">
                  <c:v>3</c:v>
                </c:pt>
                <c:pt idx="12">
                  <c:v>3</c:v>
                </c:pt>
              </c:numCache>
            </c:numRef>
          </c:val>
          <c:extLst>
            <c:ext xmlns:c16="http://schemas.microsoft.com/office/drawing/2014/chart" uri="{C3380CC4-5D6E-409C-BE32-E72D297353CC}">
              <c16:uniqueId val="{00000003-C89E-40ED-BA3F-E8A4A9B677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131</c:v>
                </c:pt>
                <c:pt idx="6">
                  <c:v>110</c:v>
                </c:pt>
                <c:pt idx="9">
                  <c:v>101</c:v>
                </c:pt>
                <c:pt idx="12">
                  <c:v>98</c:v>
                </c:pt>
              </c:numCache>
            </c:numRef>
          </c:val>
          <c:extLst>
            <c:ext xmlns:c16="http://schemas.microsoft.com/office/drawing/2014/chart" uri="{C3380CC4-5D6E-409C-BE32-E72D297353CC}">
              <c16:uniqueId val="{00000004-C89E-40ED-BA3F-E8A4A9B677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9E-40ED-BA3F-E8A4A9B677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9E-40ED-BA3F-E8A4A9B677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c:v>
                </c:pt>
                <c:pt idx="3">
                  <c:v>222</c:v>
                </c:pt>
                <c:pt idx="6">
                  <c:v>223</c:v>
                </c:pt>
                <c:pt idx="9">
                  <c:v>222</c:v>
                </c:pt>
                <c:pt idx="12">
                  <c:v>234</c:v>
                </c:pt>
              </c:numCache>
            </c:numRef>
          </c:val>
          <c:extLst>
            <c:ext xmlns:c16="http://schemas.microsoft.com/office/drawing/2014/chart" uri="{C3380CC4-5D6E-409C-BE32-E72D297353CC}">
              <c16:uniqueId val="{00000007-C89E-40ED-BA3F-E8A4A9B677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c:v>
                </c:pt>
                <c:pt idx="2">
                  <c:v>#N/A</c:v>
                </c:pt>
                <c:pt idx="3">
                  <c:v>#N/A</c:v>
                </c:pt>
                <c:pt idx="4">
                  <c:v>85</c:v>
                </c:pt>
                <c:pt idx="5">
                  <c:v>#N/A</c:v>
                </c:pt>
                <c:pt idx="6">
                  <c:v>#N/A</c:v>
                </c:pt>
                <c:pt idx="7">
                  <c:v>79</c:v>
                </c:pt>
                <c:pt idx="8">
                  <c:v>#N/A</c:v>
                </c:pt>
                <c:pt idx="9">
                  <c:v>#N/A</c:v>
                </c:pt>
                <c:pt idx="10">
                  <c:v>79</c:v>
                </c:pt>
                <c:pt idx="11">
                  <c:v>#N/A</c:v>
                </c:pt>
                <c:pt idx="12">
                  <c:v>#N/A</c:v>
                </c:pt>
                <c:pt idx="13">
                  <c:v>86</c:v>
                </c:pt>
                <c:pt idx="14">
                  <c:v>#N/A</c:v>
                </c:pt>
              </c:numCache>
            </c:numRef>
          </c:val>
          <c:smooth val="0"/>
          <c:extLst>
            <c:ext xmlns:c16="http://schemas.microsoft.com/office/drawing/2014/chart" uri="{C3380CC4-5D6E-409C-BE32-E72D297353CC}">
              <c16:uniqueId val="{00000008-C89E-40ED-BA3F-E8A4A9B677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2310</c:v>
                </c:pt>
                <c:pt idx="5">
                  <c:v>2286</c:v>
                </c:pt>
                <c:pt idx="8">
                  <c:v>2095</c:v>
                </c:pt>
                <c:pt idx="11">
                  <c:v>2153</c:v>
                </c:pt>
                <c:pt idx="14">
                  <c:v>2067</c:v>
                </c:pt>
              </c:numCache>
            </c:numRef>
          </c:val>
          <c:extLst>
            <c:ext xmlns:c16="http://schemas.microsoft.com/office/drawing/2014/chart" uri="{C3380CC4-5D6E-409C-BE32-E72D297353CC}">
              <c16:uniqueId val="{00000000-7085-42E6-B040-3C021243D6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c:v>
                </c:pt>
                <c:pt idx="5">
                  <c:v>25</c:v>
                </c:pt>
                <c:pt idx="8">
                  <c:v>80</c:v>
                </c:pt>
                <c:pt idx="11">
                  <c:v>73</c:v>
                </c:pt>
                <c:pt idx="14">
                  <c:v>67</c:v>
                </c:pt>
              </c:numCache>
            </c:numRef>
          </c:val>
          <c:extLst>
            <c:ext xmlns:c16="http://schemas.microsoft.com/office/drawing/2014/chart" uri="{C3380CC4-5D6E-409C-BE32-E72D297353CC}">
              <c16:uniqueId val="{00000001-7085-42E6-B040-3C021243D6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3473</c:v>
                </c:pt>
                <c:pt idx="5">
                  <c:v>3072</c:v>
                </c:pt>
                <c:pt idx="8">
                  <c:v>3277</c:v>
                </c:pt>
                <c:pt idx="11">
                  <c:v>3417</c:v>
                </c:pt>
                <c:pt idx="14">
                  <c:v>3500</c:v>
                </c:pt>
              </c:numCache>
            </c:numRef>
          </c:val>
          <c:extLst>
            <c:ext xmlns:c16="http://schemas.microsoft.com/office/drawing/2014/chart" uri="{C3380CC4-5D6E-409C-BE32-E72D297353CC}">
              <c16:uniqueId val="{00000002-7085-42E6-B040-3C021243D6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85-42E6-B040-3C021243D6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85-42E6-B040-3C021243D6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85-42E6-B040-3C021243D6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393</c:v>
                </c:pt>
                <c:pt idx="3">
                  <c:v>391</c:v>
                </c:pt>
                <c:pt idx="6">
                  <c:v>387</c:v>
                </c:pt>
                <c:pt idx="9">
                  <c:v>400</c:v>
                </c:pt>
                <c:pt idx="12">
                  <c:v>386</c:v>
                </c:pt>
              </c:numCache>
            </c:numRef>
          </c:val>
          <c:extLst>
            <c:ext xmlns:c16="http://schemas.microsoft.com/office/drawing/2014/chart" uri="{C3380CC4-5D6E-409C-BE32-E72D297353CC}">
              <c16:uniqueId val="{00000006-7085-42E6-B040-3C021243D6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c:v>
                </c:pt>
                <c:pt idx="3">
                  <c:v>9</c:v>
                </c:pt>
                <c:pt idx="6">
                  <c:v>6</c:v>
                </c:pt>
                <c:pt idx="9">
                  <c:v>4</c:v>
                </c:pt>
                <c:pt idx="12">
                  <c:v>1</c:v>
                </c:pt>
              </c:numCache>
            </c:numRef>
          </c:val>
          <c:extLst>
            <c:ext xmlns:c16="http://schemas.microsoft.com/office/drawing/2014/chart" uri="{C3380CC4-5D6E-409C-BE32-E72D297353CC}">
              <c16:uniqueId val="{00000007-7085-42E6-B040-3C021243D6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1241</c:v>
                </c:pt>
                <c:pt idx="3">
                  <c:v>1177</c:v>
                </c:pt>
                <c:pt idx="6">
                  <c:v>1108</c:v>
                </c:pt>
                <c:pt idx="9">
                  <c:v>1082</c:v>
                </c:pt>
                <c:pt idx="12">
                  <c:v>1011</c:v>
                </c:pt>
              </c:numCache>
            </c:numRef>
          </c:val>
          <c:extLst>
            <c:ext xmlns:c16="http://schemas.microsoft.com/office/drawing/2014/chart" uri="{C3380CC4-5D6E-409C-BE32-E72D297353CC}">
              <c16:uniqueId val="{00000008-7085-42E6-B040-3C021243D6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0</c:v>
                </c:pt>
                <c:pt idx="6">
                  <c:v>8</c:v>
                </c:pt>
                <c:pt idx="9">
                  <c:v>6</c:v>
                </c:pt>
                <c:pt idx="12">
                  <c:v>6</c:v>
                </c:pt>
              </c:numCache>
            </c:numRef>
          </c:val>
          <c:extLst>
            <c:ext xmlns:c16="http://schemas.microsoft.com/office/drawing/2014/chart" uri="{C3380CC4-5D6E-409C-BE32-E72D297353CC}">
              <c16:uniqueId val="{00000009-7085-42E6-B040-3C021243D6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1987</c:v>
                </c:pt>
                <c:pt idx="3">
                  <c:v>2081</c:v>
                </c:pt>
                <c:pt idx="6">
                  <c:v>2066</c:v>
                </c:pt>
                <c:pt idx="9">
                  <c:v>2261</c:v>
                </c:pt>
                <c:pt idx="12">
                  <c:v>2207</c:v>
                </c:pt>
              </c:numCache>
            </c:numRef>
          </c:val>
          <c:extLst>
            <c:ext xmlns:c16="http://schemas.microsoft.com/office/drawing/2014/chart" uri="{C3380CC4-5D6E-409C-BE32-E72D297353CC}">
              <c16:uniqueId val="{0000000A-7085-42E6-B040-3C021243D6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85-42E6-B040-3C021243D6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1070</c:v>
                </c:pt>
                <c:pt idx="1">
                  <c:v>1121</c:v>
                </c:pt>
                <c:pt idx="2">
                  <c:v>1121</c:v>
                </c:pt>
              </c:numCache>
            </c:numRef>
          </c:val>
          <c:extLst>
            <c:ext xmlns:c16="http://schemas.microsoft.com/office/drawing/2014/chart" uri="{C3380CC4-5D6E-409C-BE32-E72D297353CC}">
              <c16:uniqueId val="{00000000-3BB3-4922-AA38-237976E90E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931</c:v>
                </c:pt>
                <c:pt idx="1">
                  <c:v>931</c:v>
                </c:pt>
                <c:pt idx="2">
                  <c:v>885</c:v>
                </c:pt>
              </c:numCache>
            </c:numRef>
          </c:val>
          <c:extLst>
            <c:ext xmlns:c16="http://schemas.microsoft.com/office/drawing/2014/chart" uri="{C3380CC4-5D6E-409C-BE32-E72D297353CC}">
              <c16:uniqueId val="{00000001-3BB3-4922-AA38-237976E90E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1087</c:v>
                </c:pt>
                <c:pt idx="1">
                  <c:v>1077</c:v>
                </c:pt>
                <c:pt idx="2">
                  <c:v>1206</c:v>
                </c:pt>
              </c:numCache>
            </c:numRef>
          </c:val>
          <c:extLst>
            <c:ext xmlns:c16="http://schemas.microsoft.com/office/drawing/2014/chart" uri="{C3380CC4-5D6E-409C-BE32-E72D297353CC}">
              <c16:uniqueId val="{00000002-3BB3-4922-AA38-237976E90E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{8251ACC1-415C-4189-8983-73FC16A5EB1F}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1AB-400C-9DC7-319BA33C0D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{91170DF2-0981-4CD8-B1BC-0E1A544E8C2B}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AB-400C-9DC7-319BA33C0D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{4D214DA7-FDF0-46AC-B7CB-DF5C1413DC1E}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AB-400C-9DC7-319BA33C0D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{7ECF40A0-17CC-43FA-9668-82F5A456928A}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AB-400C-9DC7-319BA33C0D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{D29176D2-6513-4C28-84F3-6EAC8714FF36}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AB-400C-9DC7-319BA33C0D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{F6340350-D88C-4C93-995C-C6737D147512}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1AB-400C-9DC7-319BA33C0DB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{4E29ADCC-1BA2-48FD-B451-B6D45D0C76CB}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1AB-400C-9DC7-319BA33C0D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{CE557993-D4CC-456C-8FB3-99F53E568917}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1AB-400C-9DC7-319BA33C0D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{391DE81F-7510-4C11-A998-10CEAA2154FB}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1AB-400C-9DC7-319BA33C0D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57.2</c:v>
                </c:pt>
                <c:pt idx="16">
                  <c:v>58.5</c:v>
                </c:pt>
                <c:pt idx="24">
                  <c:v>59.4</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AB-400C-9DC7-319BA33C0D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{37BE3DF0-E04B-4FE7-A82F-6A7F35B9E572}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1AB-400C-9DC7-319BA33C0D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{F579FD9E-A00B-43B4-809B-33D643D4D94B}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AB-400C-9DC7-319BA33C0D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{EE4CBF9F-06D3-40CF-9E30-B05D1DC79AAE}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AB-400C-9DC7-319BA33C0D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{D70CB778-CBF8-4FA4-BBDD-F119B7455D22}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AB-400C-9DC7-319BA33C0D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{B9E320CA-D807-43B6-BFFA-452ACE405A7A}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AB-400C-9DC7-319BA33C0D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{B9E2D976-DE10-4EAB-B541-4B812709D889}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1AB-400C-9DC7-319BA33C0DB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{C0BC57BC-D455-4A05-BF54-D000F9C2A848}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1AB-400C-9DC7-319BA33C0D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{E9982BDD-DB13-4631-AB88-7B95A451A09E}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1AB-400C-9DC7-319BA33C0D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{12E0509A-8ECF-40F4-9AAD-7DC6A08A3803}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1AB-400C-9DC7-319BA33C0D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1AB-400C-9DC7-319BA33C0DBE}"/>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{8E1C7CB0-2BAE-4B89-95A8-C75A8A89DF25}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B9-42E3-86A1-9159343FF6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{4443D32E-FD6B-450B-9061-472050A99BBA}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9-42E3-86A1-9159343FF6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{3E09935B-8E83-4F5A-8DEE-72F01976FAF8}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9-42E3-86A1-9159343FF6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{2C1C2396-E09C-4587-8176-EAA8C7489597}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9-42E3-86A1-9159343FF6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{9194CDEA-A010-4A98-B0AE-4594BF32805C}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9-42E3-86A1-9159343FF67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{338D4B59-5CB0-43B4-9B87-9A8F001BE8ED}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B9-42E3-86A1-9159343FF67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{85C280F3-B129-4824-BDCF-3F7E333BEE85}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B9-42E3-86A1-9159343FF67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{EDD28E78-F169-4FE8-BB4F-03800825963E}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B9-42E3-86A1-9159343FF67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{BA2A3046-163B-490D-9CCC-DD4B8CEC675E}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B9-42E3-86A1-9159343FF6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6.3</c:v>
                </c:pt>
                <c:pt idx="16">
                  <c:v>6.7</c:v>
                </c:pt>
                <c:pt idx="24">
                  <c:v>6.6</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0B9-42E3-86A1-9159343FF6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{CF445A4C-3D39-4B94-A33B-A3BC090DE5F2}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B9-42E3-86A1-9159343FF6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{D89430B9-A37C-41CD-BF19-B85326BBEE31}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9-42E3-86A1-9159343FF6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{DD0D6266-01C3-4093-A688-27F9B5762B78}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9-42E3-86A1-9159343FF6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{87142646-F9E7-48D3-B4CF-ACE61534E5C3}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9-42E3-86A1-9159343FF6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{A12CAB0E-6B73-45DF-A4E0-B9E5F2329CA6}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9-42E3-86A1-9159343FF67E}"/>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{BCC78796-0675-4647-A5AC-F0A4568AF3EE}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B9-42E3-86A1-9159343FF67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{10517DB8-DB66-42DD-ADF5-A31E4183935E}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B9-42E3-86A1-9159343FF67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{EC27BF74-8456-48F0-A5C4-59D1DC9A11A7}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B9-42E3-86A1-9159343FF6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{4B4245F9-F188-4BDA-A421-692568B868A0}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B9-42E3-86A1-9159343FF6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B9-42E3-86A1-9159343FF67E}"/>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41129A0-C812-480A-8238-B19995985D1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20B8608-A05A-4728-A7E3-70A99364F9D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1,113
1,103
279.52
2,579,370
2,534,980
24,639
1,625,583
2,206,644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人口減少や全国平均を上回る高齢化比率（Ｒ４．１．１　３７．６％）に加え、基幹産業である一次産業の担い手不足による衰退、公共事業の縮減により、個人・法人税は大きな伸びが期待できない状況で有り、指数「０．１１」と自主財源に乏しく、類団平均・全国平均を下回っている状況にある。今後も指数が大きく伸びることは期待できないため、歳出の一層の適正合理化を図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７８．４％」と前年度から３．４％減少しており、類団平均、全国平均も依然として下回っている。今後とも事務事業の見直しを進めるとともに、全ての事務事業の優先度を点検し、優先度の低い事務事業については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306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392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138430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3923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96731</xdr:rowOff>
    </xdr:from>
    <xdr:to>
      <xdr:col>11</xdr:col>
      <xdr:colOff>31750</xdr:colOff>
      <xdr:row>63</xdr:row>
      <xdr:rowOff>138430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26631"/>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約「９１．４万円」となっており、上昇傾向で推移している。この指標は小規模自治体の行政コストが高くなる傾向をしめすものである。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村の場合、人件費がその大部分を占めており、これまでも経常経費の削減を実施してきているがなお一層のコスト削減に努める。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157118</xdr:rowOff>
    </xdr:from>
    <xdr:to>
      <xdr:col>23</xdr:col>
      <xdr:colOff>133350</xdr:colOff>
      <xdr:row>84</xdr:row>
      <xdr:rowOff>47431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87468"/>
          <a:ext cx="838200" cy="6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59046</xdr:rowOff>
    </xdr:from>
    <xdr:to>
      <xdr:col>19</xdr:col>
      <xdr:colOff>133350</xdr:colOff>
      <xdr:row>83</xdr:row>
      <xdr:rowOff>157118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89396"/>
          <a:ext cx="889000" cy="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52687</xdr:rowOff>
    </xdr:from>
    <xdr:to>
      <xdr:col>15</xdr:col>
      <xdr:colOff>82550</xdr:colOff>
      <xdr:row>83</xdr:row>
      <xdr:rowOff>59046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83037"/>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11612</xdr:rowOff>
    </xdr:from>
    <xdr:to>
      <xdr:col>11</xdr:col>
      <xdr:colOff>31750</xdr:colOff>
      <xdr:row>83</xdr:row>
      <xdr:rowOff>52687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241962"/>
          <a:ext cx="889000" cy="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168081</xdr:rowOff>
    </xdr:from>
    <xdr:to>
      <xdr:col>23</xdr:col>
      <xdr:colOff>184150</xdr:colOff>
      <xdr:row>84</xdr:row>
      <xdr:rowOff>98231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140158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7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106318</xdr:rowOff>
    </xdr:from>
    <xdr:to>
      <xdr:col>19</xdr:col>
      <xdr:colOff>184150</xdr:colOff>
      <xdr:row>84</xdr:row>
      <xdr:rowOff>36468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21245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2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8246</xdr:rowOff>
    </xdr:from>
    <xdr:to>
      <xdr:col>15</xdr:col>
      <xdr:colOff>133350</xdr:colOff>
      <xdr:row>83</xdr:row>
      <xdr:rowOff>109846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94623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2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1887</xdr:rowOff>
    </xdr:from>
    <xdr:to>
      <xdr:col>11</xdr:col>
      <xdr:colOff>82550</xdr:colOff>
      <xdr:row>83</xdr:row>
      <xdr:rowOff>103487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88264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132262</xdr:rowOff>
    </xdr:from>
    <xdr:to>
      <xdr:col>7</xdr:col>
      <xdr:colOff>31750</xdr:colOff>
      <xdr:row>83</xdr:row>
      <xdr:rowOff>62412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47189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類団平均を下回り、全国平均も下回っている。今後も総体的に職員給与の適正化に努める。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86</xdr:row>
      <xdr:rowOff>131763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76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86</xdr:row>
      <xdr:rowOff>137795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7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87</xdr:row>
      <xdr:rowOff>2539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82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2539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97490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21290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27322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近年平成１９年度４８名をピークに令和３年度４２名と６名削減し適正化を図ってきたが、人口減少により人口千人当たりの職員数は類似団体平均を上回っている。しかし住民サービスを低下させないようにするためには、現行職員数が最低限必要であり、現行水準を基本に退職者補充を計画的に採用し、定員並びに人事管理の適正化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73968</xdr:rowOff>
    </xdr:from>
    <xdr:to>
      <xdr:col>81</xdr:col>
      <xdr:colOff>44450</xdr:colOff>
      <xdr:row>63</xdr:row>
      <xdr:rowOff>88102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75318"/>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155448</xdr:rowOff>
    </xdr:from>
    <xdr:to>
      <xdr:col>77</xdr:col>
      <xdr:colOff>44450</xdr:colOff>
      <xdr:row>63</xdr:row>
      <xdr:rowOff>73968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85348"/>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62</xdr:row>
      <xdr:rowOff>155448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6397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81680</xdr:rowOff>
    </xdr:from>
    <xdr:to>
      <xdr:col>68</xdr:col>
      <xdr:colOff>152400</xdr:colOff>
      <xdr:row>62</xdr:row>
      <xdr:rowOff>134076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11580"/>
          <a:ext cx="8890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37302</xdr:rowOff>
    </xdr:from>
    <xdr:to>
      <xdr:col>81</xdr:col>
      <xdr:colOff>95250</xdr:colOff>
      <xdr:row>63</xdr:row>
      <xdr:rowOff>138902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9379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1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23168</xdr:rowOff>
    </xdr:from>
    <xdr:to>
      <xdr:col>77</xdr:col>
      <xdr:colOff>95250</xdr:colOff>
      <xdr:row>63</xdr:row>
      <xdr:rowOff>124768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109545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1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30880</xdr:rowOff>
    </xdr:from>
    <xdr:to>
      <xdr:col>64</xdr:col>
      <xdr:colOff>152400</xdr:colOff>
      <xdr:row>62</xdr:row>
      <xdr:rowOff>132480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117257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等の純公債費が増加傾向にあり、普通会計を圧迫しているものの過去の大型事業の償還完了により減少傾向にあるが、前年度比０．３％の下降となった。主要因として地方交付税の増額が大きく今影響している。継続して許可団体「１８％」以下とはなっているが、今後も引き続き公債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895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92287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基金積立、大型事業の抑制による公債費の圧縮により、現在のところ指数は表れない。今後も事業実施に伴う財源の確保に努め、将来負担を先送りしない健全な財政運営に努める。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85725</xdr:rowOff>
    </xdr:from>
    <xdr:ext cx="9099176" cy="425758"/>
    <xdr:sp macro="" textlink="">
      <xdr:nvSpPr>
        <xdr:cNvPr id="461" name="テキスト ボックス 460">
          <a:extLst>
            <a:ext uri="{FF2B5EF4-FFF2-40B4-BE49-F238E27FC236}">
              <a16:creationId xmlns:a16="http://schemas.microsoft.com/office/drawing/2014/main" id="{09661C5A-8698-460B-8750-904B533B4BD3}"/>
            </a:ext>
          </a:extLst>
        </xdr:cNvPr>
        <xdr:cNvSpPr txBox="1"/>
      </xdr:nvSpPr>
      <xdr:spPr>
        <a:xfrm>
          <a:off x="752475"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1,113
1,103
279.52
2,579,370
2,534,980
24,639
1,625,583
2,206,644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ラスパイレス指数・人件費ともに全国平均を下回っており、定員削減や退職不補充効果によるものと推測される。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今後も引き続き適正化を図る。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毎年、当初予算編成時に前年度予算を上限としており、平成１７年度まで右肩下がりで推移し、以前は上昇傾向で類似団体平均と同程度に推移していたが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は類団平均・全国平均を上回っている。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今後も一層のコスト削減に努めたい。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11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25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839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類団平均・全国平均を大きく下回っている。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今後、障害サービス費の増加や福祉医療費用の増加が見込まれる。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05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73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近年は類団平均を上回ってはいるが、横ばいで推移している。今後は、降雪量の増減や降雪時期により除雪費は増減するが、簡易水道会計の償還ピークがＨ３０年度に過ぎている。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92710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24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51562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01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58</xdr:row>
      <xdr:rowOff>30988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013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30988</xdr:rowOff>
    </xdr:from>
    <xdr:to>
      <xdr:col>69</xdr:col>
      <xdr:colOff>92075</xdr:colOff>
      <xdr:row>58</xdr:row>
      <xdr:rowOff>62992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75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64279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151638</xdr:rowOff>
    </xdr:from>
    <xdr:to>
      <xdr:col>69</xdr:col>
      <xdr:colOff>142875</xdr:colOff>
      <xdr:row>58</xdr:row>
      <xdr:rowOff>81788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66565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xdr:rowOff>
    </xdr:from>
    <xdr:to>
      <xdr:col>65</xdr:col>
      <xdr:colOff>53975</xdr:colOff>
      <xdr:row>58</xdr:row>
      <xdr:rowOff>113792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98569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近年は、類団平均と同程度で推移している。今後も各種団体の補助、負担について、少額助成の廃止などの見直しを行い、適正化を図る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90424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6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類団平均・全国平均を下回っており償還残高は、新規借入の抑制により年々減少している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今後も、大型事業は極力抑制しながら、村の財政規模にあった適正な公債管理を行う。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20320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3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00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全体的に類団平均を下回っているが、その他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と物件費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で類団平均を上回っている。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公債費以外の経常経費としては、人件費の比率が最も高くなっている。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79</xdr:row>
      <xdr:rowOff>16511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46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16511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519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91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77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35577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89062</xdr:rowOff>
    </xdr:from>
    <xdr:to>
      <xdr:col>29</xdr:col>
      <xdr:colOff>127000</xdr:colOff>
      <xdr:row>15</xdr:row>
      <xdr:rowOff>118570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08437"/>
          <a:ext cx="6477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118570</xdr:rowOff>
    </xdr:from>
    <xdr:to>
      <xdr:col>26</xdr:col>
      <xdr:colOff>50800</xdr:colOff>
      <xdr:row>15</xdr:row>
      <xdr:rowOff>126343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37945"/>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126343</xdr:rowOff>
    </xdr:from>
    <xdr:to>
      <xdr:col>22</xdr:col>
      <xdr:colOff>114300</xdr:colOff>
      <xdr:row>15</xdr:row>
      <xdr:rowOff>163477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45718"/>
          <a:ext cx="6985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163477</xdr:rowOff>
    </xdr:from>
    <xdr:to>
      <xdr:col>18</xdr:col>
      <xdr:colOff>177800</xdr:colOff>
      <xdr:row>16</xdr:row>
      <xdr:rowOff>21242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82852"/>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38262</xdr:rowOff>
    </xdr:from>
    <xdr:to>
      <xdr:col>29</xdr:col>
      <xdr:colOff>177800</xdr:colOff>
      <xdr:row>15</xdr:row>
      <xdr:rowOff>139862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5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54789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0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67770</xdr:rowOff>
    </xdr:from>
    <xdr:to>
      <xdr:col>26</xdr:col>
      <xdr:colOff>101600</xdr:colOff>
      <xdr:row>15</xdr:row>
      <xdr:rowOff>169370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8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8097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45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75543</xdr:rowOff>
    </xdr:from>
    <xdr:to>
      <xdr:col>22</xdr:col>
      <xdr:colOff>165100</xdr:colOff>
      <xdr:row>16</xdr:row>
      <xdr:rowOff>5693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9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112677</xdr:rowOff>
    </xdr:from>
    <xdr:to>
      <xdr:col>19</xdr:col>
      <xdr:colOff>38100</xdr:colOff>
      <xdr:row>16</xdr:row>
      <xdr:rowOff>42827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3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53004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141892</xdr:rowOff>
    </xdr:from>
    <xdr:to>
      <xdr:col>15</xdr:col>
      <xdr:colOff>101600</xdr:colOff>
      <xdr:row>16</xdr:row>
      <xdr:rowOff>72042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6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82219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55878</xdr:rowOff>
    </xdr:from>
    <xdr:to>
      <xdr:col>29</xdr:col>
      <xdr:colOff>127000</xdr:colOff>
      <xdr:row>35</xdr:row>
      <xdr:rowOff>86766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66228"/>
          <a:ext cx="647700" cy="3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86766</xdr:rowOff>
    </xdr:from>
    <xdr:to>
      <xdr:col>26</xdr:col>
      <xdr:colOff>50800</xdr:colOff>
      <xdr:row>35</xdr:row>
      <xdr:rowOff>95586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97116"/>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78715</xdr:rowOff>
    </xdr:from>
    <xdr:to>
      <xdr:col>22</xdr:col>
      <xdr:colOff>114300</xdr:colOff>
      <xdr:row>35</xdr:row>
      <xdr:rowOff>95586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89065"/>
          <a:ext cx="698500" cy="16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77636</xdr:rowOff>
    </xdr:from>
    <xdr:to>
      <xdr:col>18</xdr:col>
      <xdr:colOff>177800</xdr:colOff>
      <xdr:row>35</xdr:row>
      <xdr:rowOff>78715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7986"/>
          <a:ext cx="698500" cy="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5078</xdr:rowOff>
    </xdr:from>
    <xdr:to>
      <xdr:col>29</xdr:col>
      <xdr:colOff>177800</xdr:colOff>
      <xdr:row>35</xdr:row>
      <xdr:rowOff>106678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193055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35966</xdr:rowOff>
    </xdr:from>
    <xdr:to>
      <xdr:col>26</xdr:col>
      <xdr:colOff>101600</xdr:colOff>
      <xdr:row>35</xdr:row>
      <xdr:rowOff>137566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147743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1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44786</xdr:rowOff>
    </xdr:from>
    <xdr:to>
      <xdr:col>22</xdr:col>
      <xdr:colOff>165100</xdr:colOff>
      <xdr:row>35</xdr:row>
      <xdr:rowOff>146386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156563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27915</xdr:rowOff>
    </xdr:from>
    <xdr:to>
      <xdr:col>19</xdr:col>
      <xdr:colOff>38100</xdr:colOff>
      <xdr:row>35</xdr:row>
      <xdr:rowOff>129515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139692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26836</xdr:rowOff>
    </xdr:from>
    <xdr:to>
      <xdr:col>15</xdr:col>
      <xdr:colOff>101600</xdr:colOff>
      <xdr:row>35</xdr:row>
      <xdr:rowOff>128436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138613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1,113
1,103
279.52
2,579,370
2,534,980
24,639
1,625,583
2,206,644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142026</xdr:rowOff>
    </xdr:from>
    <xdr:to>
      <xdr:col>24</xdr:col>
      <xdr:colOff>63500</xdr:colOff>
      <xdr:row>34</xdr:row>
      <xdr:rowOff>162472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71326"/>
          <a:ext cx="838200" cy="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162472</xdr:rowOff>
    </xdr:from>
    <xdr:to>
      <xdr:col>19</xdr:col>
      <xdr:colOff>177800</xdr:colOff>
      <xdr:row>35</xdr:row>
      <xdr:rowOff>72524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91772"/>
          <a:ext cx="889000" cy="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72524</xdr:rowOff>
    </xdr:from>
    <xdr:to>
      <xdr:col>15</xdr:col>
      <xdr:colOff>50800</xdr:colOff>
      <xdr:row>35</xdr:row>
      <xdr:rowOff>104309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73274"/>
          <a:ext cx="889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104309</xdr:rowOff>
    </xdr:from>
    <xdr:to>
      <xdr:col>10</xdr:col>
      <xdr:colOff>114300</xdr:colOff>
      <xdr:row>35</xdr:row>
      <xdr:rowOff>127278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05059"/>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91226</xdr:rowOff>
    </xdr:from>
    <xdr:to>
      <xdr:col>24</xdr:col>
      <xdr:colOff>114300</xdr:colOff>
      <xdr:row>35</xdr:row>
      <xdr:rowOff>21376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114103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7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111672</xdr:rowOff>
    </xdr:from>
    <xdr:to>
      <xdr:col>20</xdr:col>
      <xdr:colOff>38100</xdr:colOff>
      <xdr:row>35</xdr:row>
      <xdr:rowOff>41822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58349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1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21724</xdr:rowOff>
    </xdr:from>
    <xdr:to>
      <xdr:col>15</xdr:col>
      <xdr:colOff>101600</xdr:colOff>
      <xdr:row>35</xdr:row>
      <xdr:rowOff>123324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139851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53509</xdr:rowOff>
    </xdr:from>
    <xdr:to>
      <xdr:col>10</xdr:col>
      <xdr:colOff>165100</xdr:colOff>
      <xdr:row>35</xdr:row>
      <xdr:rowOff>155109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2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76478</xdr:rowOff>
    </xdr:from>
    <xdr:to>
      <xdr:col>6</xdr:col>
      <xdr:colOff>38100</xdr:colOff>
      <xdr:row>36</xdr:row>
      <xdr:rowOff>6628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23155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5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7348</xdr:rowOff>
    </xdr:from>
    <xdr:to>
      <xdr:col>24</xdr:col>
      <xdr:colOff>63500</xdr:colOff>
      <xdr:row>56</xdr:row>
      <xdr:rowOff>28632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8548"/>
          <a:ext cx="8382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3064</xdr:rowOff>
    </xdr:from>
    <xdr:to>
      <xdr:col>19</xdr:col>
      <xdr:colOff>177800</xdr:colOff>
      <xdr:row>56</xdr:row>
      <xdr:rowOff>28632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04264"/>
          <a:ext cx="889000" cy="2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3064</xdr:rowOff>
    </xdr:from>
    <xdr:to>
      <xdr:col>15</xdr:col>
      <xdr:colOff>50800</xdr:colOff>
      <xdr:row>56</xdr:row>
      <xdr:rowOff>88947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4264"/>
          <a:ext cx="889000" cy="8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88947</xdr:rowOff>
    </xdr:from>
    <xdr:to>
      <xdr:col>10</xdr:col>
      <xdr:colOff>114300</xdr:colOff>
      <xdr:row>56</xdr:row>
      <xdr:rowOff>125112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0147"/>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127998</xdr:rowOff>
    </xdr:from>
    <xdr:to>
      <xdr:col>24</xdr:col>
      <xdr:colOff>114300</xdr:colOff>
      <xdr:row>56</xdr:row>
      <xdr:rowOff>58148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150875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149282</xdr:rowOff>
    </xdr:from>
    <xdr:to>
      <xdr:col>20</xdr:col>
      <xdr:colOff>38100</xdr:colOff>
      <xdr:row>56</xdr:row>
      <xdr:rowOff>79432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95959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5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123714</xdr:rowOff>
    </xdr:from>
    <xdr:to>
      <xdr:col>15</xdr:col>
      <xdr:colOff>101600</xdr:colOff>
      <xdr:row>56</xdr:row>
      <xdr:rowOff>53864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70391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2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38147</xdr:rowOff>
    </xdr:from>
    <xdr:to>
      <xdr:col>10</xdr:col>
      <xdr:colOff>165100</xdr:colOff>
      <xdr:row>56</xdr:row>
      <xdr:rowOff>139747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156274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74312</xdr:rowOff>
    </xdr:from>
    <xdr:to>
      <xdr:col>6</xdr:col>
      <xdr:colOff>38100</xdr:colOff>
      <xdr:row>57</xdr:row>
      <xdr:rowOff>4462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20989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40063</xdr:rowOff>
    </xdr:from>
    <xdr:to>
      <xdr:col>24</xdr:col>
      <xdr:colOff>63500</xdr:colOff>
      <xdr:row>75</xdr:row>
      <xdr:rowOff>8772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727363"/>
          <a:ext cx="838200" cy="14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8772</xdr:rowOff>
    </xdr:from>
    <xdr:to>
      <xdr:col>19</xdr:col>
      <xdr:colOff>177800</xdr:colOff>
      <xdr:row>76</xdr:row>
      <xdr:rowOff>101447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67522"/>
          <a:ext cx="889000" cy="26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159044</xdr:rowOff>
    </xdr:from>
    <xdr:to>
      <xdr:col>15</xdr:col>
      <xdr:colOff>50800</xdr:colOff>
      <xdr:row>76</xdr:row>
      <xdr:rowOff>101447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846344"/>
          <a:ext cx="889000" cy="2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159044</xdr:rowOff>
    </xdr:from>
    <xdr:to>
      <xdr:col>10</xdr:col>
      <xdr:colOff>114300</xdr:colOff>
      <xdr:row>74</xdr:row>
      <xdr:rowOff>167767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46344"/>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160713</xdr:rowOff>
    </xdr:from>
    <xdr:to>
      <xdr:col>24</xdr:col>
      <xdr:colOff>114300</xdr:colOff>
      <xdr:row>74</xdr:row>
      <xdr:rowOff>90863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6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12140</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2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129422</xdr:rowOff>
    </xdr:from>
    <xdr:to>
      <xdr:col>20</xdr:col>
      <xdr:colOff>38100</xdr:colOff>
      <xdr:row>75</xdr:row>
      <xdr:rowOff>59572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76099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59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50647</xdr:rowOff>
    </xdr:from>
    <xdr:to>
      <xdr:col>15</xdr:col>
      <xdr:colOff>101600</xdr:colOff>
      <xdr:row>76</xdr:row>
      <xdr:rowOff>152247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168773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108244</xdr:rowOff>
    </xdr:from>
    <xdr:to>
      <xdr:col>10</xdr:col>
      <xdr:colOff>165100</xdr:colOff>
      <xdr:row>75</xdr:row>
      <xdr:rowOff>38394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54921</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57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116967</xdr:rowOff>
    </xdr:from>
    <xdr:to>
      <xdr:col>6</xdr:col>
      <xdr:colOff>38100</xdr:colOff>
      <xdr:row>75</xdr:row>
      <xdr:rowOff>47117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63644</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57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167345</xdr:rowOff>
    </xdr:from>
    <xdr:to>
      <xdr:col>24</xdr:col>
      <xdr:colOff>63500</xdr:colOff>
      <xdr:row>96</xdr:row>
      <xdr:rowOff>42346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3645"/>
          <a:ext cx="838200" cy="2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42346</xdr:rowOff>
    </xdr:from>
    <xdr:to>
      <xdr:col>19</xdr:col>
      <xdr:colOff>177800</xdr:colOff>
      <xdr:row>96</xdr:row>
      <xdr:rowOff>44672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01546"/>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154315</xdr:rowOff>
    </xdr:from>
    <xdr:to>
      <xdr:col>15</xdr:col>
      <xdr:colOff>50800</xdr:colOff>
      <xdr:row>96</xdr:row>
      <xdr:rowOff>44672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42065"/>
          <a:ext cx="889000" cy="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125237</xdr:rowOff>
    </xdr:from>
    <xdr:to>
      <xdr:col>10</xdr:col>
      <xdr:colOff>114300</xdr:colOff>
      <xdr:row>95</xdr:row>
      <xdr:rowOff>154315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12987"/>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116545</xdr:rowOff>
    </xdr:from>
    <xdr:to>
      <xdr:col>24</xdr:col>
      <xdr:colOff>114300</xdr:colOff>
      <xdr:row>95</xdr:row>
      <xdr:rowOff>46695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139422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162996</xdr:rowOff>
    </xdr:from>
    <xdr:to>
      <xdr:col>20</xdr:col>
      <xdr:colOff>38100</xdr:colOff>
      <xdr:row>96</xdr:row>
      <xdr:rowOff>93146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84273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165322</xdr:rowOff>
    </xdr:from>
    <xdr:to>
      <xdr:col>15</xdr:col>
      <xdr:colOff>101600</xdr:colOff>
      <xdr:row>96</xdr:row>
      <xdr:rowOff>95472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86599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103515</xdr:rowOff>
    </xdr:from>
    <xdr:to>
      <xdr:col>10</xdr:col>
      <xdr:colOff>165100</xdr:colOff>
      <xdr:row>96</xdr:row>
      <xdr:rowOff>33665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50192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74437</xdr:rowOff>
    </xdr:from>
    <xdr:to>
      <xdr:col>6</xdr:col>
      <xdr:colOff>38100</xdr:colOff>
      <xdr:row>96</xdr:row>
      <xdr:rowOff>4587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21114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160278</xdr:rowOff>
    </xdr:from>
    <xdr:to>
      <xdr:col>55</xdr:col>
      <xdr:colOff>0</xdr:colOff>
      <xdr:row>35</xdr:row>
      <xdr:rowOff>111571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89578"/>
          <a:ext cx="838200" cy="1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160278</xdr:rowOff>
    </xdr:from>
    <xdr:to>
      <xdr:col>50</xdr:col>
      <xdr:colOff>114300</xdr:colOff>
      <xdr:row>36</xdr:row>
      <xdr:rowOff>8487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89578"/>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50657</xdr:rowOff>
    </xdr:from>
    <xdr:to>
      <xdr:col>45</xdr:col>
      <xdr:colOff>177800</xdr:colOff>
      <xdr:row>36</xdr:row>
      <xdr:rowOff>8487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537057"/>
          <a:ext cx="889000" cy="6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50657</xdr:rowOff>
    </xdr:from>
    <xdr:to>
      <xdr:col>41</xdr:col>
      <xdr:colOff>50800</xdr:colOff>
      <xdr:row>36</xdr:row>
      <xdr:rowOff>41998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537057"/>
          <a:ext cx="889000" cy="67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60771</xdr:rowOff>
    </xdr:from>
    <xdr:to>
      <xdr:col>55</xdr:col>
      <xdr:colOff>50800</xdr:colOff>
      <xdr:row>35</xdr:row>
      <xdr:rowOff>162371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83648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1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109478</xdr:rowOff>
    </xdr:from>
    <xdr:to>
      <xdr:col>50</xdr:col>
      <xdr:colOff>165100</xdr:colOff>
      <xdr:row>35</xdr:row>
      <xdr:rowOff>39628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56155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129137</xdr:rowOff>
    </xdr:from>
    <xdr:to>
      <xdr:col>46</xdr:col>
      <xdr:colOff>38100</xdr:colOff>
      <xdr:row>36</xdr:row>
      <xdr:rowOff>59287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75814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171307</xdr:rowOff>
    </xdr:from>
    <xdr:to>
      <xdr:col>41</xdr:col>
      <xdr:colOff>101600</xdr:colOff>
      <xdr:row>32</xdr:row>
      <xdr:rowOff>101457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117984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26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162648</xdr:rowOff>
    </xdr:from>
    <xdr:to>
      <xdr:col>36</xdr:col>
      <xdr:colOff>165100</xdr:colOff>
      <xdr:row>36</xdr:row>
      <xdr:rowOff>92798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109325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3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147203</xdr:rowOff>
    </xdr:from>
    <xdr:to>
      <xdr:col>55</xdr:col>
      <xdr:colOff>0</xdr:colOff>
      <xdr:row>58</xdr:row>
      <xdr:rowOff>71152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9853"/>
          <a:ext cx="838200" cy="9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147203</xdr:rowOff>
    </xdr:from>
    <xdr:to>
      <xdr:col>50</xdr:col>
      <xdr:colOff>114300</xdr:colOff>
      <xdr:row>58</xdr:row>
      <xdr:rowOff>77129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9853"/>
          <a:ext cx="889000" cy="10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77129</xdr:rowOff>
    </xdr:from>
    <xdr:to>
      <xdr:col>45</xdr:col>
      <xdr:colOff>177800</xdr:colOff>
      <xdr:row>58</xdr:row>
      <xdr:rowOff>106859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21229"/>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86537</xdr:rowOff>
    </xdr:from>
    <xdr:to>
      <xdr:col>41</xdr:col>
      <xdr:colOff>50800</xdr:colOff>
      <xdr:row>58</xdr:row>
      <xdr:rowOff>106859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0637"/>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20352</xdr:rowOff>
    </xdr:from>
    <xdr:to>
      <xdr:col>55</xdr:col>
      <xdr:colOff>50800</xdr:colOff>
      <xdr:row>58</xdr:row>
      <xdr:rowOff>121952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151179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96403</xdr:rowOff>
    </xdr:from>
    <xdr:to>
      <xdr:col>50</xdr:col>
      <xdr:colOff>165100</xdr:colOff>
      <xdr:row>58</xdr:row>
      <xdr:rowOff>26553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43080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26329</xdr:rowOff>
    </xdr:from>
    <xdr:to>
      <xdr:col>46</xdr:col>
      <xdr:colOff>38100</xdr:colOff>
      <xdr:row>58</xdr:row>
      <xdr:rowOff>127929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144456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4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56059</xdr:rowOff>
    </xdr:from>
    <xdr:to>
      <xdr:col>41</xdr:col>
      <xdr:colOff>101600</xdr:colOff>
      <xdr:row>58</xdr:row>
      <xdr:rowOff>157659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148786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35737</xdr:rowOff>
    </xdr:from>
    <xdr:to>
      <xdr:col>36</xdr:col>
      <xdr:colOff>165100</xdr:colOff>
      <xdr:row>58</xdr:row>
      <xdr:rowOff>137337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128464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107733</xdr:rowOff>
    </xdr:from>
    <xdr:to>
      <xdr:col>55</xdr:col>
      <xdr:colOff>0</xdr:colOff>
      <xdr:row>78</xdr:row>
      <xdr:rowOff>132282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0833"/>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120343</xdr:rowOff>
    </xdr:from>
    <xdr:to>
      <xdr:col>50</xdr:col>
      <xdr:colOff>114300</xdr:colOff>
      <xdr:row>78</xdr:row>
      <xdr:rowOff>132282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3443"/>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120343</xdr:rowOff>
    </xdr:from>
    <xdr:to>
      <xdr:col>45</xdr:col>
      <xdr:colOff>177800</xdr:colOff>
      <xdr:row>78</xdr:row>
      <xdr:rowOff>135880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3443"/>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126256</xdr:rowOff>
    </xdr:from>
    <xdr:to>
      <xdr:col>41</xdr:col>
      <xdr:colOff>50800</xdr:colOff>
      <xdr:row>78</xdr:row>
      <xdr:rowOff>135880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9356"/>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56933</xdr:rowOff>
    </xdr:from>
    <xdr:to>
      <xdr:col>55</xdr:col>
      <xdr:colOff>50800</xdr:colOff>
      <xdr:row>78</xdr:row>
      <xdr:rowOff>158533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16310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81482</xdr:rowOff>
    </xdr:from>
    <xdr:to>
      <xdr:col>50</xdr:col>
      <xdr:colOff>165100</xdr:colOff>
      <xdr:row>79</xdr:row>
      <xdr:rowOff>11632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69543</xdr:rowOff>
    </xdr:from>
    <xdr:to>
      <xdr:col>46</xdr:col>
      <xdr:colOff>38100</xdr:colOff>
      <xdr:row>78</xdr:row>
      <xdr:rowOff>171143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85080</xdr:rowOff>
    </xdr:from>
    <xdr:to>
      <xdr:col>41</xdr:col>
      <xdr:colOff>101600</xdr:colOff>
      <xdr:row>79</xdr:row>
      <xdr:rowOff>15230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75456</xdr:rowOff>
    </xdr:from>
    <xdr:to>
      <xdr:col>36</xdr:col>
      <xdr:colOff>165100</xdr:colOff>
      <xdr:row>79</xdr:row>
      <xdr:rowOff>5606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168183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105961</xdr:rowOff>
    </xdr:from>
    <xdr:to>
      <xdr:col>55</xdr:col>
      <xdr:colOff>0</xdr:colOff>
      <xdr:row>97</xdr:row>
      <xdr:rowOff>82508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222261"/>
          <a:ext cx="838200" cy="4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105961</xdr:rowOff>
    </xdr:from>
    <xdr:to>
      <xdr:col>50</xdr:col>
      <xdr:colOff>114300</xdr:colOff>
      <xdr:row>97</xdr:row>
      <xdr:rowOff>27237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222261"/>
          <a:ext cx="889000" cy="43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27237</xdr:rowOff>
    </xdr:from>
    <xdr:to>
      <xdr:col>45</xdr:col>
      <xdr:colOff>177800</xdr:colOff>
      <xdr:row>97</xdr:row>
      <xdr:rowOff>155034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57887"/>
          <a:ext cx="889000" cy="1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66540</xdr:rowOff>
    </xdr:from>
    <xdr:to>
      <xdr:col>41</xdr:col>
      <xdr:colOff>50800</xdr:colOff>
      <xdr:row>97</xdr:row>
      <xdr:rowOff>155034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97190"/>
          <a:ext cx="889000" cy="8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31708</xdr:rowOff>
    </xdr:from>
    <xdr:to>
      <xdr:col>55</xdr:col>
      <xdr:colOff>50800</xdr:colOff>
      <xdr:row>97</xdr:row>
      <xdr:rowOff>133308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54585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1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55161</xdr:rowOff>
    </xdr:from>
    <xdr:to>
      <xdr:col>50</xdr:col>
      <xdr:colOff>165100</xdr:colOff>
      <xdr:row>94</xdr:row>
      <xdr:rowOff>156761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1838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94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147887</xdr:rowOff>
    </xdr:from>
    <xdr:to>
      <xdr:col>46</xdr:col>
      <xdr:colOff>38100</xdr:colOff>
      <xdr:row>97</xdr:row>
      <xdr:rowOff>78037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94564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8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104234</xdr:rowOff>
    </xdr:from>
    <xdr:to>
      <xdr:col>41</xdr:col>
      <xdr:colOff>101600</xdr:colOff>
      <xdr:row>98</xdr:row>
      <xdr:rowOff>34384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25511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2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15740</xdr:rowOff>
    </xdr:from>
    <xdr:to>
      <xdr:col>36</xdr:col>
      <xdr:colOff>165100</xdr:colOff>
      <xdr:row>97</xdr:row>
      <xdr:rowOff>117340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133867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93605</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08705"/>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91561</xdr:rowOff>
    </xdr:from>
    <xdr:to>
      <xdr:col>71</xdr:col>
      <xdr:colOff>177800</xdr:colOff>
      <xdr:row>38</xdr:row>
      <xdr:rowOff>93605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06661"/>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42805</xdr:rowOff>
    </xdr:from>
    <xdr:to>
      <xdr:col>72</xdr:col>
      <xdr:colOff>38100</xdr:colOff>
      <xdr:row>38</xdr:row>
      <xdr:rowOff>144405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160932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40761</xdr:rowOff>
    </xdr:from>
    <xdr:to>
      <xdr:col>67</xdr:col>
      <xdr:colOff>101600</xdr:colOff>
      <xdr:row>38</xdr:row>
      <xdr:rowOff>142361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158888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158226</xdr:rowOff>
    </xdr:from>
    <xdr:to>
      <xdr:col>85</xdr:col>
      <xdr:colOff>127000</xdr:colOff>
      <xdr:row>77</xdr:row>
      <xdr:rowOff>11047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88426"/>
          <a:ext cx="8382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11047</xdr:rowOff>
    </xdr:from>
    <xdr:to>
      <xdr:col>81</xdr:col>
      <xdr:colOff>50800</xdr:colOff>
      <xdr:row>77</xdr:row>
      <xdr:rowOff>17872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1269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17872</xdr:rowOff>
    </xdr:from>
    <xdr:to>
      <xdr:col>76</xdr:col>
      <xdr:colOff>114300</xdr:colOff>
      <xdr:row>77</xdr:row>
      <xdr:rowOff>26397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19522"/>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26397</xdr:rowOff>
    </xdr:from>
    <xdr:to>
      <xdr:col>71</xdr:col>
      <xdr:colOff>177800</xdr:colOff>
      <xdr:row>77</xdr:row>
      <xdr:rowOff>46966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28047"/>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107426</xdr:rowOff>
    </xdr:from>
    <xdr:to>
      <xdr:col>85</xdr:col>
      <xdr:colOff>177800</xdr:colOff>
      <xdr:row>77</xdr:row>
      <xdr:rowOff>37576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130303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8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131697</xdr:rowOff>
    </xdr:from>
    <xdr:to>
      <xdr:col>81</xdr:col>
      <xdr:colOff>101600</xdr:colOff>
      <xdr:row>77</xdr:row>
      <xdr:rowOff>61847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78374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3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138522</xdr:rowOff>
    </xdr:from>
    <xdr:to>
      <xdr:col>76</xdr:col>
      <xdr:colOff>165100</xdr:colOff>
      <xdr:row>77</xdr:row>
      <xdr:rowOff>68672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85199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4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147047</xdr:rowOff>
    </xdr:from>
    <xdr:to>
      <xdr:col>72</xdr:col>
      <xdr:colOff>38100</xdr:colOff>
      <xdr:row>77</xdr:row>
      <xdr:rowOff>77197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93723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5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167616</xdr:rowOff>
    </xdr:from>
    <xdr:to>
      <xdr:col>67</xdr:col>
      <xdr:colOff>101600</xdr:colOff>
      <xdr:row>77</xdr:row>
      <xdr:rowOff>97766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114293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7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75757</xdr:rowOff>
    </xdr:from>
    <xdr:to>
      <xdr:col>85</xdr:col>
      <xdr:colOff>127000</xdr:colOff>
      <xdr:row>98</xdr:row>
      <xdr:rowOff>86385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7857"/>
          <a:ext cx="8382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86385</xdr:rowOff>
    </xdr:from>
    <xdr:to>
      <xdr:col>81</xdr:col>
      <xdr:colOff>50800</xdr:colOff>
      <xdr:row>98</xdr:row>
      <xdr:rowOff>94715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8485"/>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94715</xdr:rowOff>
    </xdr:from>
    <xdr:to>
      <xdr:col>76</xdr:col>
      <xdr:colOff>114300</xdr:colOff>
      <xdr:row>98</xdr:row>
      <xdr:rowOff>96554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6815"/>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96554</xdr:rowOff>
    </xdr:from>
    <xdr:to>
      <xdr:col>71</xdr:col>
      <xdr:colOff>177800</xdr:colOff>
      <xdr:row>98</xdr:row>
      <xdr:rowOff>110744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98654"/>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24957</xdr:rowOff>
    </xdr:from>
    <xdr:to>
      <xdr:col>85</xdr:col>
      <xdr:colOff>177800</xdr:colOff>
      <xdr:row>98</xdr:row>
      <xdr:rowOff>126557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155784</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35585</xdr:rowOff>
    </xdr:from>
    <xdr:to>
      <xdr:col>81</xdr:col>
      <xdr:colOff>101600</xdr:colOff>
      <xdr:row>98</xdr:row>
      <xdr:rowOff>137185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153712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1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43915</xdr:rowOff>
    </xdr:from>
    <xdr:to>
      <xdr:col>76</xdr:col>
      <xdr:colOff>165100</xdr:colOff>
      <xdr:row>98</xdr:row>
      <xdr:rowOff>145515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162042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45754</xdr:rowOff>
    </xdr:from>
    <xdr:to>
      <xdr:col>72</xdr:col>
      <xdr:colOff>38100</xdr:colOff>
      <xdr:row>98</xdr:row>
      <xdr:rowOff>147354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163881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59944</xdr:rowOff>
    </xdr:from>
    <xdr:to>
      <xdr:col>67</xdr:col>
      <xdr:colOff>101600</xdr:colOff>
      <xdr:row>98</xdr:row>
      <xdr:rowOff>161544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152671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112089</xdr:rowOff>
    </xdr:from>
    <xdr:to>
      <xdr:col>116</xdr:col>
      <xdr:colOff>63500</xdr:colOff>
      <xdr:row>56</xdr:row>
      <xdr:rowOff>2932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541839"/>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112089</xdr:rowOff>
    </xdr:from>
    <xdr:to>
      <xdr:col>111</xdr:col>
      <xdr:colOff>177800</xdr:colOff>
      <xdr:row>56</xdr:row>
      <xdr:rowOff>45696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541839"/>
          <a:ext cx="889000" cy="10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153808</xdr:rowOff>
    </xdr:from>
    <xdr:to>
      <xdr:col>107</xdr:col>
      <xdr:colOff>50800</xdr:colOff>
      <xdr:row>56</xdr:row>
      <xdr:rowOff>45696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583558"/>
          <a:ext cx="8890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153808</xdr:rowOff>
    </xdr:from>
    <xdr:to>
      <xdr:col>102</xdr:col>
      <xdr:colOff>114300</xdr:colOff>
      <xdr:row>56</xdr:row>
      <xdr:rowOff>35116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583558"/>
          <a:ext cx="8890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123582</xdr:rowOff>
    </xdr:from>
    <xdr:to>
      <xdr:col>116</xdr:col>
      <xdr:colOff>114300</xdr:colOff>
      <xdr:row>56</xdr:row>
      <xdr:rowOff>53732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146459</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4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61289</xdr:rowOff>
    </xdr:from>
    <xdr:to>
      <xdr:col>112</xdr:col>
      <xdr:colOff>38100</xdr:colOff>
      <xdr:row>55</xdr:row>
      <xdr:rowOff>162889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7966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2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166346</xdr:rowOff>
    </xdr:from>
    <xdr:to>
      <xdr:col>107</xdr:col>
      <xdr:colOff>101600</xdr:colOff>
      <xdr:row>56</xdr:row>
      <xdr:rowOff>96496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5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113023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103008</xdr:rowOff>
    </xdr:from>
    <xdr:to>
      <xdr:col>102</xdr:col>
      <xdr:colOff>165100</xdr:colOff>
      <xdr:row>56</xdr:row>
      <xdr:rowOff>33158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5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49685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3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155766</xdr:rowOff>
    </xdr:from>
    <xdr:to>
      <xdr:col>98</xdr:col>
      <xdr:colOff>38100</xdr:colOff>
      <xdr:row>56</xdr:row>
      <xdr:rowOff>85916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5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102443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128380</xdr:rowOff>
    </xdr:from>
    <xdr:to>
      <xdr:col>116</xdr:col>
      <xdr:colOff>63500</xdr:colOff>
      <xdr:row>73</xdr:row>
      <xdr:rowOff>43345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472780"/>
          <a:ext cx="838200" cy="8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100591</xdr:rowOff>
    </xdr:from>
    <xdr:to>
      <xdr:col>111</xdr:col>
      <xdr:colOff>177800</xdr:colOff>
      <xdr:row>73</xdr:row>
      <xdr:rowOff>43345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444991"/>
          <a:ext cx="889000" cy="1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100591</xdr:rowOff>
    </xdr:from>
    <xdr:to>
      <xdr:col>107</xdr:col>
      <xdr:colOff>50800</xdr:colOff>
      <xdr:row>72</xdr:row>
      <xdr:rowOff>106173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444991"/>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34704</xdr:rowOff>
    </xdr:from>
    <xdr:to>
      <xdr:col>102</xdr:col>
      <xdr:colOff>114300</xdr:colOff>
      <xdr:row>72</xdr:row>
      <xdr:rowOff>106173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379104"/>
          <a:ext cx="889000" cy="7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77580</xdr:rowOff>
    </xdr:from>
    <xdr:to>
      <xdr:col>116</xdr:col>
      <xdr:colOff>114300</xdr:colOff>
      <xdr:row>73</xdr:row>
      <xdr:rowOff>7730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4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100457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7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163995</xdr:rowOff>
    </xdr:from>
    <xdr:to>
      <xdr:col>112</xdr:col>
      <xdr:colOff>38100</xdr:colOff>
      <xdr:row>73</xdr:row>
      <xdr:rowOff>94145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110672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28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49791</xdr:rowOff>
    </xdr:from>
    <xdr:to>
      <xdr:col>107</xdr:col>
      <xdr:colOff>101600</xdr:colOff>
      <xdr:row>72</xdr:row>
      <xdr:rowOff>151391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3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167918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16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55373</xdr:rowOff>
    </xdr:from>
    <xdr:to>
      <xdr:col>102</xdr:col>
      <xdr:colOff>165100</xdr:colOff>
      <xdr:row>72</xdr:row>
      <xdr:rowOff>156973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2050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17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155354</xdr:rowOff>
    </xdr:from>
    <xdr:to>
      <xdr:col>98</xdr:col>
      <xdr:colOff>38100</xdr:colOff>
      <xdr:row>72</xdr:row>
      <xdr:rowOff>85504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3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102031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10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２，２７８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千円となっている。主な構成項目である人件費は、住民一人当たり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いる。令和２年度から会計年度任用職員制度が始まり人件費が上昇していくことが予想される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１７２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千円となっており、類似団体と比較しても一人当たりコストが高い状況となっている。これは、公共施設の老朽化による維持補修等費用や除雪費用の大幅な増加によるもので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る。このため、修繕等の優先順位を徹底していくことで、事業費の減少を目指すこととしている。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1,113
1,103
279.52
2,579,370
2,534,980
24,639
1,625,583
2,206,644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18561</xdr:rowOff>
    </xdr:from>
    <xdr:to>
      <xdr:col>24</xdr:col>
      <xdr:colOff>63500</xdr:colOff>
      <xdr:row>35</xdr:row>
      <xdr:rowOff>20447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19311"/>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20447</xdr:rowOff>
    </xdr:from>
    <xdr:to>
      <xdr:col>19</xdr:col>
      <xdr:colOff>177800</xdr:colOff>
      <xdr:row>35</xdr:row>
      <xdr:rowOff>54794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21197"/>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54794</xdr:rowOff>
    </xdr:from>
    <xdr:to>
      <xdr:col>15</xdr:col>
      <xdr:colOff>50800</xdr:colOff>
      <xdr:row>35</xdr:row>
      <xdr:rowOff>56566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5554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56566</xdr:rowOff>
    </xdr:from>
    <xdr:to>
      <xdr:col>10</xdr:col>
      <xdr:colOff>114300</xdr:colOff>
      <xdr:row>35</xdr:row>
      <xdr:rowOff>76226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5731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139211</xdr:rowOff>
    </xdr:from>
    <xdr:to>
      <xdr:col>24</xdr:col>
      <xdr:colOff>114300</xdr:colOff>
      <xdr:row>35</xdr:row>
      <xdr:rowOff>69361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162088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1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141097</xdr:rowOff>
    </xdr:from>
    <xdr:to>
      <xdr:col>20</xdr:col>
      <xdr:colOff>38100</xdr:colOff>
      <xdr:row>35</xdr:row>
      <xdr:rowOff>71247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87774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3994</xdr:rowOff>
    </xdr:from>
    <xdr:to>
      <xdr:col>15</xdr:col>
      <xdr:colOff>101600</xdr:colOff>
      <xdr:row>35</xdr:row>
      <xdr:rowOff>105594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122121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5766</xdr:rowOff>
    </xdr:from>
    <xdr:to>
      <xdr:col>10</xdr:col>
      <xdr:colOff>165100</xdr:colOff>
      <xdr:row>35</xdr:row>
      <xdr:rowOff>107366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123893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25426</xdr:rowOff>
    </xdr:from>
    <xdr:to>
      <xdr:col>6</xdr:col>
      <xdr:colOff>38100</xdr:colOff>
      <xdr:row>35</xdr:row>
      <xdr:rowOff>127026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143553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18697</xdr:rowOff>
    </xdr:from>
    <xdr:to>
      <xdr:col>24</xdr:col>
      <xdr:colOff>63500</xdr:colOff>
      <xdr:row>58</xdr:row>
      <xdr:rowOff>26387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62797"/>
          <a:ext cx="8382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26387</xdr:rowOff>
    </xdr:from>
    <xdr:to>
      <xdr:col>19</xdr:col>
      <xdr:colOff>177800</xdr:colOff>
      <xdr:row>58</xdr:row>
      <xdr:rowOff>58796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0487"/>
          <a:ext cx="8890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58796</xdr:rowOff>
    </xdr:from>
    <xdr:to>
      <xdr:col>15</xdr:col>
      <xdr:colOff>50800</xdr:colOff>
      <xdr:row>58</xdr:row>
      <xdr:rowOff>62435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2896"/>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62435</xdr:rowOff>
    </xdr:from>
    <xdr:to>
      <xdr:col>10</xdr:col>
      <xdr:colOff>114300</xdr:colOff>
      <xdr:row>58</xdr:row>
      <xdr:rowOff>66804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653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139347</xdr:rowOff>
    </xdr:from>
    <xdr:to>
      <xdr:col>24</xdr:col>
      <xdr:colOff>114300</xdr:colOff>
      <xdr:row>58</xdr:row>
      <xdr:rowOff>69497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98724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147037</xdr:rowOff>
    </xdr:from>
    <xdr:to>
      <xdr:col>20</xdr:col>
      <xdr:colOff>38100</xdr:colOff>
      <xdr:row>58</xdr:row>
      <xdr:rowOff>77187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93714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7996</xdr:rowOff>
    </xdr:from>
    <xdr:to>
      <xdr:col>15</xdr:col>
      <xdr:colOff>101600</xdr:colOff>
      <xdr:row>58</xdr:row>
      <xdr:rowOff>109596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126123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2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11635</xdr:rowOff>
    </xdr:from>
    <xdr:to>
      <xdr:col>10</xdr:col>
      <xdr:colOff>165100</xdr:colOff>
      <xdr:row>58</xdr:row>
      <xdr:rowOff>113235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129762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3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16004</xdr:rowOff>
    </xdr:from>
    <xdr:to>
      <xdr:col>6</xdr:col>
      <xdr:colOff>38100</xdr:colOff>
      <xdr:row>58</xdr:row>
      <xdr:rowOff>117604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134131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13703</xdr:rowOff>
    </xdr:from>
    <xdr:to>
      <xdr:col>24</xdr:col>
      <xdr:colOff>63500</xdr:colOff>
      <xdr:row>78</xdr:row>
      <xdr:rowOff>118579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86803"/>
          <a:ext cx="838200" cy="1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114686</xdr:rowOff>
    </xdr:from>
    <xdr:to>
      <xdr:col>19</xdr:col>
      <xdr:colOff>177800</xdr:colOff>
      <xdr:row>78</xdr:row>
      <xdr:rowOff>118579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87786"/>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114686</xdr:rowOff>
    </xdr:from>
    <xdr:to>
      <xdr:col>15</xdr:col>
      <xdr:colOff>50800</xdr:colOff>
      <xdr:row>78</xdr:row>
      <xdr:rowOff>126230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8778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103567</xdr:rowOff>
    </xdr:from>
    <xdr:to>
      <xdr:col>10</xdr:col>
      <xdr:colOff>114300</xdr:colOff>
      <xdr:row>78</xdr:row>
      <xdr:rowOff>126230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76667"/>
          <a:ext cx="8890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134353</xdr:rowOff>
    </xdr:from>
    <xdr:to>
      <xdr:col>24</xdr:col>
      <xdr:colOff>114300</xdr:colOff>
      <xdr:row>78</xdr:row>
      <xdr:rowOff>64503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157230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8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67779</xdr:rowOff>
    </xdr:from>
    <xdr:to>
      <xdr:col>20</xdr:col>
      <xdr:colOff>38100</xdr:colOff>
      <xdr:row>78</xdr:row>
      <xdr:rowOff>169379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14456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1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63886</xdr:rowOff>
    </xdr:from>
    <xdr:to>
      <xdr:col>15</xdr:col>
      <xdr:colOff>101600</xdr:colOff>
      <xdr:row>78</xdr:row>
      <xdr:rowOff>165486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75430</xdr:rowOff>
    </xdr:from>
    <xdr:to>
      <xdr:col>10</xdr:col>
      <xdr:colOff>165100</xdr:colOff>
      <xdr:row>79</xdr:row>
      <xdr:rowOff>5580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22107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2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52767</xdr:rowOff>
    </xdr:from>
    <xdr:to>
      <xdr:col>6</xdr:col>
      <xdr:colOff>38100</xdr:colOff>
      <xdr:row>78</xdr:row>
      <xdr:rowOff>154367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170894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0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10263</xdr:rowOff>
    </xdr:from>
    <xdr:to>
      <xdr:col>24</xdr:col>
      <xdr:colOff>63500</xdr:colOff>
      <xdr:row>94</xdr:row>
      <xdr:rowOff>156789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26563"/>
          <a:ext cx="838200" cy="1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153188</xdr:rowOff>
    </xdr:from>
    <xdr:to>
      <xdr:col>19</xdr:col>
      <xdr:colOff>177800</xdr:colOff>
      <xdr:row>94</xdr:row>
      <xdr:rowOff>156789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6948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153188</xdr:rowOff>
    </xdr:from>
    <xdr:to>
      <xdr:col>15</xdr:col>
      <xdr:colOff>50800</xdr:colOff>
      <xdr:row>95</xdr:row>
      <xdr:rowOff>30273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69488"/>
          <a:ext cx="8890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143032</xdr:rowOff>
    </xdr:from>
    <xdr:to>
      <xdr:col>10</xdr:col>
      <xdr:colOff>114300</xdr:colOff>
      <xdr:row>95</xdr:row>
      <xdr:rowOff>30273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59332"/>
          <a:ext cx="8890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130913</xdr:rowOff>
    </xdr:from>
    <xdr:to>
      <xdr:col>24</xdr:col>
      <xdr:colOff>114300</xdr:colOff>
      <xdr:row>94</xdr:row>
      <xdr:rowOff>61063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153790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2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105989</xdr:rowOff>
    </xdr:from>
    <xdr:to>
      <xdr:col>20</xdr:col>
      <xdr:colOff>38100</xdr:colOff>
      <xdr:row>95</xdr:row>
      <xdr:rowOff>36139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52666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9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102388</xdr:rowOff>
    </xdr:from>
    <xdr:to>
      <xdr:col>15</xdr:col>
      <xdr:colOff>101600</xdr:colOff>
      <xdr:row>95</xdr:row>
      <xdr:rowOff>32538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49065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9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150923</xdr:rowOff>
    </xdr:from>
    <xdr:to>
      <xdr:col>10</xdr:col>
      <xdr:colOff>165100</xdr:colOff>
      <xdr:row>95</xdr:row>
      <xdr:rowOff>81073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97600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0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92232</xdr:rowOff>
    </xdr:from>
    <xdr:to>
      <xdr:col>6</xdr:col>
      <xdr:colOff>38100</xdr:colOff>
      <xdr:row>95</xdr:row>
      <xdr:rowOff>22382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38909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9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148717</xdr:rowOff>
    </xdr:from>
    <xdr:to>
      <xdr:col>55</xdr:col>
      <xdr:colOff>0</xdr:colOff>
      <xdr:row>35</xdr:row>
      <xdr:rowOff>41402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978017"/>
          <a:ext cx="8382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148717</xdr:rowOff>
    </xdr:from>
    <xdr:to>
      <xdr:col>50</xdr:col>
      <xdr:colOff>114300</xdr:colOff>
      <xdr:row>35</xdr:row>
      <xdr:rowOff>106299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978017"/>
          <a:ext cx="889000"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106299</xdr:rowOff>
    </xdr:from>
    <xdr:to>
      <xdr:col>45</xdr:col>
      <xdr:colOff>177800</xdr:colOff>
      <xdr:row>35</xdr:row>
      <xdr:rowOff>137287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107049"/>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106553</xdr:rowOff>
    </xdr:from>
    <xdr:to>
      <xdr:col>41</xdr:col>
      <xdr:colOff>50800</xdr:colOff>
      <xdr:row>35</xdr:row>
      <xdr:rowOff>137287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07303"/>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162052</xdr:rowOff>
    </xdr:from>
    <xdr:to>
      <xdr:col>55</xdr:col>
      <xdr:colOff>50800</xdr:colOff>
      <xdr:row>35</xdr:row>
      <xdr:rowOff>92202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13479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97917</xdr:rowOff>
    </xdr:from>
    <xdr:to>
      <xdr:col>50</xdr:col>
      <xdr:colOff>165100</xdr:colOff>
      <xdr:row>35</xdr:row>
      <xdr:rowOff>28067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9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44594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7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55499</xdr:rowOff>
    </xdr:from>
    <xdr:to>
      <xdr:col>46</xdr:col>
      <xdr:colOff>38100</xdr:colOff>
      <xdr:row>35</xdr:row>
      <xdr:rowOff>157099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2176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86487</xdr:rowOff>
    </xdr:from>
    <xdr:to>
      <xdr:col>41</xdr:col>
      <xdr:colOff>101600</xdr:colOff>
      <xdr:row>36</xdr:row>
      <xdr:rowOff>16637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0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33164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8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55753</xdr:rowOff>
    </xdr:from>
    <xdr:to>
      <xdr:col>36</xdr:col>
      <xdr:colOff>165100</xdr:colOff>
      <xdr:row>35</xdr:row>
      <xdr:rowOff>157353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154843</xdr:rowOff>
    </xdr:from>
    <xdr:to>
      <xdr:col>55</xdr:col>
      <xdr:colOff>0</xdr:colOff>
      <xdr:row>57</xdr:row>
      <xdr:rowOff>129769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84593"/>
          <a:ext cx="838200" cy="3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154843</xdr:rowOff>
    </xdr:from>
    <xdr:to>
      <xdr:col>50</xdr:col>
      <xdr:colOff>114300</xdr:colOff>
      <xdr:row>58</xdr:row>
      <xdr:rowOff>1470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84593"/>
          <a:ext cx="889000" cy="36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162692</xdr:rowOff>
    </xdr:from>
    <xdr:to>
      <xdr:col>45</xdr:col>
      <xdr:colOff>177800</xdr:colOff>
      <xdr:row>58</xdr:row>
      <xdr:rowOff>1470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5342"/>
          <a:ext cx="889000" cy="1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161531</xdr:rowOff>
    </xdr:from>
    <xdr:to>
      <xdr:col>41</xdr:col>
      <xdr:colOff>50800</xdr:colOff>
      <xdr:row>57</xdr:row>
      <xdr:rowOff>162692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4181"/>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78969</xdr:rowOff>
    </xdr:from>
    <xdr:to>
      <xdr:col>55</xdr:col>
      <xdr:colOff>50800</xdr:colOff>
      <xdr:row>58</xdr:row>
      <xdr:rowOff>9119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101846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0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104043</xdr:rowOff>
    </xdr:from>
    <xdr:to>
      <xdr:col>50</xdr:col>
      <xdr:colOff>165100</xdr:colOff>
      <xdr:row>56</xdr:row>
      <xdr:rowOff>34193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50720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0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122120</xdr:rowOff>
    </xdr:from>
    <xdr:to>
      <xdr:col>46</xdr:col>
      <xdr:colOff>38100</xdr:colOff>
      <xdr:row>58</xdr:row>
      <xdr:rowOff>52270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68797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111892</xdr:rowOff>
    </xdr:from>
    <xdr:to>
      <xdr:col>41</xdr:col>
      <xdr:colOff>101600</xdr:colOff>
      <xdr:row>58</xdr:row>
      <xdr:rowOff>42042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58569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5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110731</xdr:rowOff>
    </xdr:from>
    <xdr:to>
      <xdr:col>36</xdr:col>
      <xdr:colOff>165100</xdr:colOff>
      <xdr:row>58</xdr:row>
      <xdr:rowOff>40881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57408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5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154705</xdr:rowOff>
    </xdr:from>
    <xdr:to>
      <xdr:col>55</xdr:col>
      <xdr:colOff>0</xdr:colOff>
      <xdr:row>76</xdr:row>
      <xdr:rowOff>156671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84905"/>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169025</xdr:rowOff>
    </xdr:from>
    <xdr:to>
      <xdr:col>50</xdr:col>
      <xdr:colOff>114300</xdr:colOff>
      <xdr:row>76</xdr:row>
      <xdr:rowOff>154705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27775"/>
          <a:ext cx="889000" cy="1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169025</xdr:rowOff>
    </xdr:from>
    <xdr:to>
      <xdr:col>45</xdr:col>
      <xdr:colOff>177800</xdr:colOff>
      <xdr:row>77</xdr:row>
      <xdr:rowOff>53485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27775"/>
          <a:ext cx="889000" cy="2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53485</xdr:rowOff>
    </xdr:from>
    <xdr:to>
      <xdr:col>41</xdr:col>
      <xdr:colOff>50800</xdr:colOff>
      <xdr:row>77</xdr:row>
      <xdr:rowOff>86885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55135"/>
          <a:ext cx="889000" cy="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105871</xdr:rowOff>
    </xdr:from>
    <xdr:to>
      <xdr:col>55</xdr:col>
      <xdr:colOff>50800</xdr:colOff>
      <xdr:row>77</xdr:row>
      <xdr:rowOff>36021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128748</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8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103905</xdr:rowOff>
    </xdr:from>
    <xdr:to>
      <xdr:col>50</xdr:col>
      <xdr:colOff>165100</xdr:colOff>
      <xdr:row>77</xdr:row>
      <xdr:rowOff>34055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50582</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0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118225</xdr:rowOff>
    </xdr:from>
    <xdr:to>
      <xdr:col>46</xdr:col>
      <xdr:colOff>38100</xdr:colOff>
      <xdr:row>76</xdr:row>
      <xdr:rowOff>48375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64902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7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2685</xdr:rowOff>
    </xdr:from>
    <xdr:to>
      <xdr:col>41</xdr:col>
      <xdr:colOff>101600</xdr:colOff>
      <xdr:row>77</xdr:row>
      <xdr:rowOff>104285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120812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7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36085</xdr:rowOff>
    </xdr:from>
    <xdr:to>
      <xdr:col>36</xdr:col>
      <xdr:colOff>165100</xdr:colOff>
      <xdr:row>77</xdr:row>
      <xdr:rowOff>137685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154212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105302</xdr:rowOff>
    </xdr:from>
    <xdr:to>
      <xdr:col>55</xdr:col>
      <xdr:colOff>0</xdr:colOff>
      <xdr:row>95</xdr:row>
      <xdr:rowOff>41756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221602"/>
          <a:ext cx="838200" cy="10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41756</xdr:rowOff>
    </xdr:from>
    <xdr:to>
      <xdr:col>50</xdr:col>
      <xdr:colOff>114300</xdr:colOff>
      <xdr:row>95</xdr:row>
      <xdr:rowOff>108928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29506"/>
          <a:ext cx="889000" cy="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79311</xdr:rowOff>
    </xdr:from>
    <xdr:to>
      <xdr:col>45</xdr:col>
      <xdr:colOff>177800</xdr:colOff>
      <xdr:row>95</xdr:row>
      <xdr:rowOff>108928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67061"/>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79311</xdr:rowOff>
    </xdr:from>
    <xdr:to>
      <xdr:col>41</xdr:col>
      <xdr:colOff>50800</xdr:colOff>
      <xdr:row>96</xdr:row>
      <xdr:rowOff>1955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67061"/>
          <a:ext cx="889000" cy="9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54502</xdr:rowOff>
    </xdr:from>
    <xdr:to>
      <xdr:col>55</xdr:col>
      <xdr:colOff>50800</xdr:colOff>
      <xdr:row>94</xdr:row>
      <xdr:rowOff>156102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77379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2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162406</xdr:rowOff>
    </xdr:from>
    <xdr:to>
      <xdr:col>50</xdr:col>
      <xdr:colOff>165100</xdr:colOff>
      <xdr:row>95</xdr:row>
      <xdr:rowOff>92556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2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109083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05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58128</xdr:rowOff>
    </xdr:from>
    <xdr:to>
      <xdr:col>46</xdr:col>
      <xdr:colOff>38100</xdr:colOff>
      <xdr:row>95</xdr:row>
      <xdr:rowOff>159728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4805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28511</xdr:rowOff>
    </xdr:from>
    <xdr:to>
      <xdr:col>41</xdr:col>
      <xdr:colOff>101600</xdr:colOff>
      <xdr:row>95</xdr:row>
      <xdr:rowOff>130111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146638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9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122605</xdr:rowOff>
    </xdr:from>
    <xdr:to>
      <xdr:col>36</xdr:col>
      <xdr:colOff>165100</xdr:colOff>
      <xdr:row>96</xdr:row>
      <xdr:rowOff>52755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69282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8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119674</xdr:rowOff>
    </xdr:from>
    <xdr:to>
      <xdr:col>85</xdr:col>
      <xdr:colOff>126364</xdr:colOff>
      <xdr:row>39</xdr:row>
      <xdr:rowOff>79578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6120424"/>
          <a:ext cx="1269" cy="64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83405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79578</xdr:rowOff>
    </xdr:from>
    <xdr:to>
      <xdr:col>86</xdr:col>
      <xdr:colOff>25400</xdr:colOff>
      <xdr:row>39</xdr:row>
      <xdr:rowOff>79578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66351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89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119674</xdr:rowOff>
    </xdr:from>
    <xdr:to>
      <xdr:col>86</xdr:col>
      <xdr:colOff>25400</xdr:colOff>
      <xdr:row>35</xdr:row>
      <xdr:rowOff>119674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12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140200</xdr:rowOff>
    </xdr:from>
    <xdr:to>
      <xdr:col>85</xdr:col>
      <xdr:colOff>127000</xdr:colOff>
      <xdr:row>38</xdr:row>
      <xdr:rowOff>31996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83850"/>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2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33579</xdr:rowOff>
    </xdr:from>
    <xdr:to>
      <xdr:col>85</xdr:col>
      <xdr:colOff>177800</xdr:colOff>
      <xdr:row>38</xdr:row>
      <xdr:rowOff>135179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16537</xdr:rowOff>
    </xdr:from>
    <xdr:to>
      <xdr:col>81</xdr:col>
      <xdr:colOff>50800</xdr:colOff>
      <xdr:row>38</xdr:row>
      <xdr:rowOff>31996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60187"/>
          <a:ext cx="889000" cy="1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83776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90309</xdr:rowOff>
    </xdr:from>
    <xdr:to>
      <xdr:col>76</xdr:col>
      <xdr:colOff>114300</xdr:colOff>
      <xdr:row>37</xdr:row>
      <xdr:rowOff>16537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233809"/>
          <a:ext cx="889000" cy="1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139095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90309</xdr:rowOff>
    </xdr:from>
    <xdr:to>
      <xdr:col>71</xdr:col>
      <xdr:colOff>177800</xdr:colOff>
      <xdr:row>37</xdr:row>
      <xdr:rowOff>52822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233809"/>
          <a:ext cx="889000" cy="116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150841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89400</xdr:rowOff>
    </xdr:from>
    <xdr:to>
      <xdr:col>85</xdr:col>
      <xdr:colOff>177800</xdr:colOff>
      <xdr:row>38</xdr:row>
      <xdr:rowOff>19549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330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112277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152647</xdr:rowOff>
    </xdr:from>
    <xdr:to>
      <xdr:col>81</xdr:col>
      <xdr:colOff>101600</xdr:colOff>
      <xdr:row>38</xdr:row>
      <xdr:rowOff>82796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99324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137187</xdr:rowOff>
    </xdr:from>
    <xdr:to>
      <xdr:col>76</xdr:col>
      <xdr:colOff>165100</xdr:colOff>
      <xdr:row>37</xdr:row>
      <xdr:rowOff>67337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83864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39509</xdr:rowOff>
    </xdr:from>
    <xdr:to>
      <xdr:col>72</xdr:col>
      <xdr:colOff>38100</xdr:colOff>
      <xdr:row>30</xdr:row>
      <xdr:rowOff>141109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1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157636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49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2022</xdr:rowOff>
    </xdr:from>
    <xdr:to>
      <xdr:col>67</xdr:col>
      <xdr:colOff>101600</xdr:colOff>
      <xdr:row>37</xdr:row>
      <xdr:rowOff>103622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120149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2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35045</xdr:rowOff>
    </xdr:from>
    <xdr:to>
      <xdr:col>85</xdr:col>
      <xdr:colOff>127000</xdr:colOff>
      <xdr:row>57</xdr:row>
      <xdr:rowOff>107952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293345"/>
          <a:ext cx="838200" cy="5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35045</xdr:rowOff>
    </xdr:from>
    <xdr:to>
      <xdr:col>81</xdr:col>
      <xdr:colOff>50800</xdr:colOff>
      <xdr:row>57</xdr:row>
      <xdr:rowOff>89972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293345"/>
          <a:ext cx="889000" cy="56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89972</xdr:rowOff>
    </xdr:from>
    <xdr:to>
      <xdr:col>76</xdr:col>
      <xdr:colOff>114300</xdr:colOff>
      <xdr:row>57</xdr:row>
      <xdr:rowOff>132857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62622"/>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145415</xdr:rowOff>
    </xdr:from>
    <xdr:to>
      <xdr:col>71</xdr:col>
      <xdr:colOff>177800</xdr:colOff>
      <xdr:row>57</xdr:row>
      <xdr:rowOff>132857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6615"/>
          <a:ext cx="889000" cy="15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57152</xdr:rowOff>
    </xdr:from>
    <xdr:to>
      <xdr:col>85</xdr:col>
      <xdr:colOff>177800</xdr:colOff>
      <xdr:row>57</xdr:row>
      <xdr:rowOff>158752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80029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8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155695</xdr:rowOff>
    </xdr:from>
    <xdr:to>
      <xdr:col>81</xdr:col>
      <xdr:colOff>101600</xdr:colOff>
      <xdr:row>54</xdr:row>
      <xdr:rowOff>85845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102372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39172</xdr:rowOff>
    </xdr:from>
    <xdr:to>
      <xdr:col>76</xdr:col>
      <xdr:colOff>165100</xdr:colOff>
      <xdr:row>57</xdr:row>
      <xdr:rowOff>140772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157299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5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82057</xdr:rowOff>
    </xdr:from>
    <xdr:to>
      <xdr:col>72</xdr:col>
      <xdr:colOff>38100</xdr:colOff>
      <xdr:row>58</xdr:row>
      <xdr:rowOff>12207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28734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2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94615</xdr:rowOff>
    </xdr:from>
    <xdr:to>
      <xdr:col>67</xdr:col>
      <xdr:colOff>101600</xdr:colOff>
      <xdr:row>57</xdr:row>
      <xdr:rowOff>24765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41292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93605</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66705"/>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91562</xdr:rowOff>
    </xdr:from>
    <xdr:to>
      <xdr:col>71</xdr:col>
      <xdr:colOff>177800</xdr:colOff>
      <xdr:row>78</xdr:row>
      <xdr:rowOff>93605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64662"/>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42805</xdr:rowOff>
    </xdr:from>
    <xdr:to>
      <xdr:col>72</xdr:col>
      <xdr:colOff>38100</xdr:colOff>
      <xdr:row>78</xdr:row>
      <xdr:rowOff>144405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160932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40762</xdr:rowOff>
    </xdr:from>
    <xdr:to>
      <xdr:col>67</xdr:col>
      <xdr:colOff>101600</xdr:colOff>
      <xdr:row>78</xdr:row>
      <xdr:rowOff>142362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158889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158226</xdr:rowOff>
    </xdr:from>
    <xdr:to>
      <xdr:col>85</xdr:col>
      <xdr:colOff>127000</xdr:colOff>
      <xdr:row>97</xdr:row>
      <xdr:rowOff>11047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17426"/>
          <a:ext cx="8382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11047</xdr:rowOff>
    </xdr:from>
    <xdr:to>
      <xdr:col>81</xdr:col>
      <xdr:colOff>50800</xdr:colOff>
      <xdr:row>97</xdr:row>
      <xdr:rowOff>17872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4169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17872</xdr:rowOff>
    </xdr:from>
    <xdr:to>
      <xdr:col>76</xdr:col>
      <xdr:colOff>114300</xdr:colOff>
      <xdr:row>97</xdr:row>
      <xdr:rowOff>26397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48522"/>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26397</xdr:rowOff>
    </xdr:from>
    <xdr:to>
      <xdr:col>71</xdr:col>
      <xdr:colOff>177800</xdr:colOff>
      <xdr:row>97</xdr:row>
      <xdr:rowOff>46966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57047"/>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107426</xdr:rowOff>
    </xdr:from>
    <xdr:to>
      <xdr:col>85</xdr:col>
      <xdr:colOff>177800</xdr:colOff>
      <xdr:row>97</xdr:row>
      <xdr:rowOff>37576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130303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1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131697</xdr:rowOff>
    </xdr:from>
    <xdr:to>
      <xdr:col>81</xdr:col>
      <xdr:colOff>101600</xdr:colOff>
      <xdr:row>97</xdr:row>
      <xdr:rowOff>61847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78374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138522</xdr:rowOff>
    </xdr:from>
    <xdr:to>
      <xdr:col>76</xdr:col>
      <xdr:colOff>165100</xdr:colOff>
      <xdr:row>97</xdr:row>
      <xdr:rowOff>68672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85199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147047</xdr:rowOff>
    </xdr:from>
    <xdr:to>
      <xdr:col>72</xdr:col>
      <xdr:colOff>38100</xdr:colOff>
      <xdr:row>97</xdr:row>
      <xdr:rowOff>77197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93724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167616</xdr:rowOff>
    </xdr:from>
    <xdr:to>
      <xdr:col>67</xdr:col>
      <xdr:colOff>101600</xdr:colOff>
      <xdr:row>97</xdr:row>
      <xdr:rowOff>97766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114293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0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16484</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03034"/>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16484</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6703034"/>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9931</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9648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9436</xdr:rowOff>
    </xdr:from>
    <xdr:to>
      <xdr:col>102</xdr:col>
      <xdr:colOff>114300</xdr:colOff>
      <xdr:row>39</xdr:row>
      <xdr:rowOff>9931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9598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137134</xdr:rowOff>
    </xdr:from>
    <xdr:to>
      <xdr:col>112</xdr:col>
      <xdr:colOff>38100</xdr:colOff>
      <xdr:row>39</xdr:row>
      <xdr:rowOff>67284</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83812</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42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130581</xdr:rowOff>
    </xdr:from>
    <xdr:to>
      <xdr:col>102</xdr:col>
      <xdr:colOff>165100</xdr:colOff>
      <xdr:row>39</xdr:row>
      <xdr:rowOff>60731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77259</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130086</xdr:rowOff>
    </xdr:from>
    <xdr:to>
      <xdr:col>98</xdr:col>
      <xdr:colOff>38100</xdr:colOff>
      <xdr:row>39</xdr:row>
      <xdr:rowOff>60236</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76763</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２９０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千円となっており、類似団体平均に比べ高額となっているが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一般廃棄物処理施設整備事業のため一部事務組合への負担金の増加によるもの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３１５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千円となっており、類似団体平均に比べ高額となっているが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橋梁補修工事及び道路排水改修工事の増加によるもの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財政調整基金残高は、近年、利子による微増だけであったため横ばい傾向であったが、令和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がなく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がみられた。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実質収支は、標準財政規模により比率の増減が見られる。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実質単年度収支は、財政調整基金の積立額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がなかったことからマイナスとなっている。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特別会計において、各年度で黒字額にバラツキがあるものの、一般会計は概ね横ばいで推移している。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一般会計の元利償還金は、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近年大型事業（消防庁舎建替、初山別中学校校舎大規模改修等）の実施により増加していく見込み。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公営企業債（簡易水道特別会計）は、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償還完了事業が増え減少している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北海道初山別村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将来負担額は、地方債現在高において、償還完了や新規借入の抑制等により近年減少していることにより、将来負担額の減少が図られている。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充当可能財源等は、財政調整基金・減債基金等により財源の確保が図られている。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北海道初山別村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　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百万円、その他特定目的金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　その他特定目的基金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取崩額を上回ったため全体で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また、その他目的基金の主な増額理由は、想定されている大型事業の計画により</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百万円の積立を行い増となった。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大型事業（役場庁舎改修、一般廃棄物処理施設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実施又は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検討</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されており、特定財源の確保に努め、また減少傾向にある地方交付税の動向にも注視しながら的確に、計画的な運用に努める。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公共施設等整備基金：公共施設等整備事業の実施に要する資金に充てるため。</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国鉄羽幌線代替輸送確保基金：国鉄羽幌線廃止に伴う代替輸送事業の財政需要に充てるため。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公共施設等整備基金：想定されている大型事業の実施のため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公共施設等整備基金：想定されている大型事業の実施のため計画的な運用に努める。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国鉄羽幌線代替輸送確保基金：代替輸送事業の財政需要に充てるため計画的な運用に努める。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減少傾向にある地方交付税の動向にも注視しながら的確に、計画的な運用に努める。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一般廃棄物処理施設整備事業等の大型事業があり取り崩したため減額となった。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減少傾向にある交付税の動向にも注視しながら的確に、計画的な運用に努める。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D74879-DB84-4F13-93F0-2BE931238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C9A75A-71E9-467D-82B2-1F02DFF1F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7A7EDB1-9CD1-4DC9-8445-A058C1779E8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13CE7E5-6863-4D88-B482-D50BD670825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0B7B521-A149-440C-9237-F06413FC58F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068F52A-F917-43A2-A4BA-3F3B7F6F33E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072D931-168F-4921-B6F2-3883F22816A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494BBEF-A46D-4A8F-83B6-D0315B8A33F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2A4FF1A-F504-4053-97FF-4C4F2D6BAB3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59E3E71-9548-4679-98A8-6318B2B18EA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65FAFAD-E2A1-4EFA-B5E7-C9CD775E64B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8CA2520-A5D7-49EE-86B9-D398840A947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7A9EDBD-E7B9-46BC-8D96-A8EC555154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8BACC37-8E6A-4E56-8E0C-028A4708F8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49A4E03-5B5A-4064-8117-B983B40AAC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3932778-5FBC-4688-B5A8-A3B71E90E9F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AFFC8E4-69AF-4EA9-B198-917FF78F9F1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77AD3D1-FA22-4543-9060-155D426B2A0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8A74D3A-6735-4FC1-939E-DD4A4DF6E51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C5E05D0-A8EC-43A5-BA5A-ED9A56ECDC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3F73C0D-FFEF-4987-B12D-A89F93C6D94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E6BBC7B-5FB1-4333-8D9C-0856C95F48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1,113
1,103
279.52
2,579,370
2,534,980
24,639
1,625,583
2,206,644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427C585-C65E-465F-8AF5-CA9D23E16C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496AC8B-19F9-415A-AF6A-809D1FC08A9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3FEFC01-9A28-4694-9F18-8D7376BD476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A3A5F33-5CAA-4DC5-A94E-2202EDA0C4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C730943-F0E0-4A1F-A369-431C8AF107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FBAF6AC-FE21-4B5A-A65D-76A8E92A0E0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39A6C12-122A-4537-8B2B-A8C8436B6F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78BEDB8-34E7-4B4B-8BDF-1E39CFB240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988C6CD-AAB8-4D09-A44E-478E8D8999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93F789D-BB28-4BDF-AA24-89FBA2FF77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83141ED-F1AE-4B7B-8C1F-B03C049A9B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121F71E-735E-4FDE-8A52-4F4E1E2BBAC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40B0DCC-3733-4999-9DA5-EB2E9E1F71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143CADF-F00D-4421-82F8-83FEEAC2C7A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CC77443-8A09-4F32-828C-B1F03F0278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60D407A-103C-420B-BE1A-B10A8ED18A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0ED41ED-8D02-42C3-A30A-428DE827A51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7FDAD8F-7EDA-49EF-933E-5A28F885465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A2D3081-1F65-4554-AFA7-6BD2656815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94C31E6-C376-4F50-9A40-74FF59E0CF0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967B6D7-842B-4F39-A9CD-7740AA0879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F9537F5-CBC0-4B40-97FD-EED70A8258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3AEF9DA-54B2-40D6-B4A8-841AB456E2F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CFD6199-DB99-4343-9B76-A49588FEBB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EA0E518-009A-4A51-B2EA-F5A48A192F0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8A58A1C-BE05-4FDB-BF30-30053BD6DD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DCB71D5-2408-4CD0-BCF4-BE0135F46B4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BB9B5C5-59B2-4A69-80B1-F757BB89FC8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9765B43-C851-4E49-9103-0B0812BDFB6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2627AAA-C781-4F07-9B3B-3FF8D1913DE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B259BD7-BABE-478F-9709-F8AAA497E86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7B124D3-738C-4516-808E-905733D8DC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98E9135-357E-48F0-BCF0-7C9E144D2F9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C05212B-90A3-4615-A872-37CF76FBEF1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0B6374F-C9D4-4C63-9EAC-50EBB0DF78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有形固定資産減価償却率は類似団体内の平均水準にあり、今後は各公共施設等について個別施設計画を策定するなどし、適切な維持管理を進め、又、老朽化施設の集約化・複合化・除去を進めていく。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44ADF27-03B5-497C-8A53-20D13783A4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6EBDE51-2058-4F98-89F7-F6233565CF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F6B5EDE-00C7-4EA8-9ADA-EC370EB57D6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54740E0-1529-4F79-B5D4-FFA6A913FF5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5A21AF7-07FD-49CB-9758-85836044E88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D6D748D-1E4E-479B-ABA2-41BF9DBAC34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13A8CF4-A33E-440F-829B-E78679F6348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4F1D0D2-CD51-41DB-9361-C0701B9D000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7A20B29-B97A-4CB8-801F-C73EB492706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FD58753-7472-49F9-8E19-2FD9617C48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84C488B-96FF-4940-B556-33271862DCE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10255DD-4F09-41D6-950F-36A6AE098C7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3EFD389-D697-4896-AC51-64BE504851F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BA7801B-6C10-4C41-94FC-DE179D2B267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BD293C3-5668-4DFE-88E6-AB5D0285FC0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3B80AE9-84E9-4CB8-AE89-E79DD0D3B3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30BFE0A-7CED-4FC2-9DBD-F7C2C94674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5E4B72D-5269-427D-88D6-789F1EAE158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33A0B365-2583-4946-85FA-C0461D69D57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6D5300A1-6DDE-4530-8845-F680D2BF6371}"/>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296B9D3E-3DF7-4C41-B4D2-445C7B979774}"/>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80392565-310D-4476-A382-300537D095D3}"/>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5F52F5AB-C86E-4EA6-887A-8DEF8672866C}"/>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9FA7DFEB-8D95-485C-90EF-ED305AEC0A87}"/>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769A8E20-11FB-435D-8E50-A1E569C889C3}"/>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DB32410A-2B93-421B-89F5-EC46FCC1DDC1}"/>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526C0E6A-FABF-431C-AD1D-16AFA0BB4A74}"/>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3E1065BC-59BA-45DE-B74F-798F6F198C45}"/>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239344DA-329C-4C7B-87DC-0BFA9C15A59A}"/>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8827CFD-929F-4AE9-99C9-6F540CB157D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013581B-EF37-41B4-BA2B-9DE1BEFE6D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68EF99-6E68-4444-A499-AF7360F7DDB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10774B9-B0CE-4A68-92A9-CCC69224987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2A191EC-BC30-4C65-BDEF-1D87EB2D784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93" name="楕円 92">
          <a:extLst>
            <a:ext uri="{FF2B5EF4-FFF2-40B4-BE49-F238E27FC236}">
              <a16:creationId xmlns:a16="http://schemas.microsoft.com/office/drawing/2014/main" id="{5C354E62-5A20-4212-B252-99CD97F01E43}"/>
            </a:ext>
          </a:extLst>
        </xdr:cNvPr>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137086</xdr:rowOff>
    </xdr:from>
    <xdr:ext cx="405111" cy="259045"/>
    <xdr:sp macro="" textlink="">
      <xdr:nvSpPr>
        <xdr:cNvPr id="94" name="有形固定資産減価償却率該当値テキスト">
          <a:extLst>
            <a:ext uri="{FF2B5EF4-FFF2-40B4-BE49-F238E27FC236}">
              <a16:creationId xmlns:a16="http://schemas.microsoft.com/office/drawing/2014/main" id="{1F40EB8A-AC53-4208-98A6-84155D8A9430}"/>
            </a:ext>
          </a:extLst>
        </xdr:cNvPr>
        <xdr:cNvSpPr txBox="1"/>
      </xdr:nvSpPr>
      <xdr:spPr>
        <a:xfrm>
          <a:off x="4813300" y="605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95" name="楕円 94">
          <a:extLst>
            <a:ext uri="{FF2B5EF4-FFF2-40B4-BE49-F238E27FC236}">
              <a16:creationId xmlns:a16="http://schemas.microsoft.com/office/drawing/2014/main" id="{7A3641DC-6B56-41F8-A6C6-94E1C49435CA}"/>
            </a:ext>
          </a:extLst>
        </xdr:cNvPr>
        <xdr:cNvSpPr/>
      </xdr:nvSpPr>
      <xdr:spPr>
        <a:xfrm>
          <a:off x="4000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81733</xdr:rowOff>
    </xdr:from>
    <xdr:to>
      <xdr:col>23</xdr:col>
      <xdr:colOff>85725</xdr:colOff>
      <xdr:row>31</xdr:row>
      <xdr:rowOff>165009</xdr:rowOff>
    </xdr:to>
    <xdr:cxnSp macro="">
      <xdr:nvCxnSpPr>
        <xdr:cNvPr id="96" name="直線コネクタ 95">
          <a:extLst>
            <a:ext uri="{FF2B5EF4-FFF2-40B4-BE49-F238E27FC236}">
              <a16:creationId xmlns:a16="http://schemas.microsoft.com/office/drawing/2014/main" id="{391B32F4-5EAE-4FC7-819B-433FB0892188}"/>
            </a:ext>
          </a:extLst>
        </xdr:cNvPr>
        <xdr:cNvCxnSpPr/>
      </xdr:nvCxnSpPr>
      <xdr:spPr>
        <a:xfrm>
          <a:off x="4051300" y="6168208"/>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7" name="楕円 96">
          <a:extLst>
            <a:ext uri="{FF2B5EF4-FFF2-40B4-BE49-F238E27FC236}">
              <a16:creationId xmlns:a16="http://schemas.microsoft.com/office/drawing/2014/main" id="{F8F0721D-7332-45E9-A50E-02F0E04A9446}"/>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81733</xdr:rowOff>
    </xdr:to>
    <xdr:cxnSp macro="">
      <xdr:nvCxnSpPr>
        <xdr:cNvPr id="98" name="直線コネクタ 97">
          <a:extLst>
            <a:ext uri="{FF2B5EF4-FFF2-40B4-BE49-F238E27FC236}">
              <a16:creationId xmlns:a16="http://schemas.microsoft.com/office/drawing/2014/main" id="{FD666F1D-E58C-4A39-863B-09251EEEB2D5}"/>
            </a:ext>
          </a:extLst>
        </xdr:cNvPr>
        <xdr:cNvCxnSpPr/>
      </xdr:nvCxnSpPr>
      <xdr:spPr>
        <a:xfrm>
          <a:off x="3289300" y="614045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99" name="楕円 98">
          <a:extLst>
            <a:ext uri="{FF2B5EF4-FFF2-40B4-BE49-F238E27FC236}">
              <a16:creationId xmlns:a16="http://schemas.microsoft.com/office/drawing/2014/main" id="{E308A5BC-DEBA-4CCE-8238-9E41B87FAFE5}"/>
            </a:ext>
          </a:extLst>
        </xdr:cNvPr>
        <xdr:cNvSpPr/>
      </xdr:nvSpPr>
      <xdr:spPr>
        <a:xfrm>
          <a:off x="2476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53975</xdr:rowOff>
    </xdr:to>
    <xdr:cxnSp macro="">
      <xdr:nvCxnSpPr>
        <xdr:cNvPr id="100" name="直線コネクタ 99">
          <a:extLst>
            <a:ext uri="{FF2B5EF4-FFF2-40B4-BE49-F238E27FC236}">
              <a16:creationId xmlns:a16="http://schemas.microsoft.com/office/drawing/2014/main" id="{CF9894DC-3965-4272-AF44-9F9BAEECCA29}"/>
            </a:ext>
          </a:extLst>
        </xdr:cNvPr>
        <xdr:cNvCxnSpPr/>
      </xdr:nvCxnSpPr>
      <xdr:spPr>
        <a:xfrm>
          <a:off x="2527300" y="610035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101" name="楕円 100">
          <a:extLst>
            <a:ext uri="{FF2B5EF4-FFF2-40B4-BE49-F238E27FC236}">
              <a16:creationId xmlns:a16="http://schemas.microsoft.com/office/drawing/2014/main" id="{F7C21FD6-B471-440F-BC6E-832507378529}"/>
            </a:ext>
          </a:extLst>
        </xdr:cNvPr>
        <xdr:cNvSpPr/>
      </xdr:nvSpPr>
      <xdr:spPr>
        <a:xfrm>
          <a:off x="1714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13879</xdr:rowOff>
    </xdr:to>
    <xdr:cxnSp macro="">
      <xdr:nvCxnSpPr>
        <xdr:cNvPr id="102" name="直線コネクタ 101">
          <a:extLst>
            <a:ext uri="{FF2B5EF4-FFF2-40B4-BE49-F238E27FC236}">
              <a16:creationId xmlns:a16="http://schemas.microsoft.com/office/drawing/2014/main" id="{B2D8F2D5-3BF6-43D6-A3EF-0A11A2DBC271}"/>
            </a:ext>
          </a:extLst>
        </xdr:cNvPr>
        <xdr:cNvCxnSpPr/>
      </xdr:nvCxnSpPr>
      <xdr:spPr>
        <a:xfrm>
          <a:off x="1765300" y="607568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6C2E85CB-3EC4-44AD-BCA3-FC78A6A31795}"/>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750EC8FA-DEF3-46D6-8A7F-F53283C437B1}"/>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6BF76313-9E3D-413C-BE99-B1A00178B13E}"/>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7A53CCC9-C1F6-4352-BE45-90AAE9EBC119}"/>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149060</xdr:rowOff>
    </xdr:from>
    <xdr:ext cx="405111" cy="259045"/>
    <xdr:sp macro="" textlink="">
      <xdr:nvSpPr>
        <xdr:cNvPr id="107" name="n_1mainValue有形固定資産減価償却率">
          <a:extLst>
            <a:ext uri="{FF2B5EF4-FFF2-40B4-BE49-F238E27FC236}">
              <a16:creationId xmlns:a16="http://schemas.microsoft.com/office/drawing/2014/main" id="{0B04961C-8203-436E-B4E4-73A1BEFB556F}"/>
            </a:ext>
          </a:extLst>
        </xdr:cNvPr>
        <xdr:cNvSpPr txBox="1"/>
      </xdr:nvSpPr>
      <xdr:spPr>
        <a:xfrm>
          <a:off x="38360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8" name="n_2mainValue有形固定資産減価償却率">
          <a:extLst>
            <a:ext uri="{FF2B5EF4-FFF2-40B4-BE49-F238E27FC236}">
              <a16:creationId xmlns:a16="http://schemas.microsoft.com/office/drawing/2014/main" id="{38182169-CC16-4753-AF0B-18D1BDDFFE09}"/>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9" name="n_3mainValue有形固定資産減価償却率">
          <a:extLst>
            <a:ext uri="{FF2B5EF4-FFF2-40B4-BE49-F238E27FC236}">
              <a16:creationId xmlns:a16="http://schemas.microsoft.com/office/drawing/2014/main" id="{49A80914-70BE-4190-98FD-A377C53F2159}"/>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10" name="n_4mainValue有形固定資産減価償却率">
          <a:extLst>
            <a:ext uri="{FF2B5EF4-FFF2-40B4-BE49-F238E27FC236}">
              <a16:creationId xmlns:a16="http://schemas.microsoft.com/office/drawing/2014/main" id="{162B34BE-F476-4E56-BFCD-5AB451B83120}"/>
            </a:ext>
          </a:extLst>
        </xdr:cNvPr>
        <xdr:cNvSpPr txBox="1"/>
      </xdr:nvSpPr>
      <xdr:spPr>
        <a:xfrm>
          <a:off x="1562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A6D30ED-D662-4447-B0EC-59D7E78234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C5D724F-D5D2-42D9-B648-94D5C7B12DE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13" name="正方形/長方形 112">
          <a:extLst>
            <a:ext uri="{FF2B5EF4-FFF2-40B4-BE49-F238E27FC236}">
              <a16:creationId xmlns:a16="http://schemas.microsoft.com/office/drawing/2014/main" id="{EA54C87D-1267-45C9-828D-E6EB73F9B2F4}"/>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1A54CFC-F312-43A7-906B-617281D8AF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E60AE33-1177-48C6-BD50-4F86551CDE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6F724A8-8499-43F9-9278-F488102DCA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588F689-822C-43A7-B0E6-30F71D7A137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CB7E813-1D12-4F98-BE98-7721DA0BB6C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448892B-9C26-43DF-B3C2-DBCEE0FA243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3CFAB19-2DA4-4986-8F83-9E6AFC14046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0F2B17C-CB25-4874-B988-7C83D9F8B6F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64BEEDA-45DB-4B74-9AA9-3DC46B3077E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38E25A6-E629-4B87-B686-561350758C4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てきた結果、債務償還比率は低くなっている。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277DAC5-2261-4ED2-A782-50837C73AC6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A729282-44E7-46B8-946F-C58E9283B0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2F57BC9-0819-423F-A240-E80D1EDADF1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EC0C96DF-DAD6-4280-B5DC-A18922B0326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D1F479E-1FE2-422E-B846-B7189B6999A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3670D4E-E55D-4C95-8CB6-9184A92E3D8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68BB189-FBD9-45F4-8E07-1C0B2490AD4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73022C4-70F7-4D55-B9CB-FB06D06EB62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65C83594-6225-44AF-AE09-4FE8108A36E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55BBCE0-95F1-4FF4-A54D-1ADCFAEA051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AD34A8E9-E441-4E34-B88D-981434313B5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32221B8-9B7F-4266-9E9A-B5B264102E6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5397B50-2AF9-47A1-9CB3-A04354149F8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0F81ACF-B7E8-48F8-BDB4-61B62D80F1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09E9CC2-36B2-48B8-A04D-42CEB66C699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89C11B57-5429-4968-B8D4-99A83C5B7525}"/>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757307D4-CF3A-4FFA-8CDF-B68BD55F1B68}"/>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6AC108EF-F63C-48F4-93BF-A1A102058736}"/>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96428E65-FC34-489F-AADF-B7CC2A8A478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AD56EA8-BEAF-4E22-AE4F-04C7A0021AC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58B6B12E-B49C-45AD-B594-795DE95A784C}"/>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95E8430A-CE55-4763-96B7-F4133DC755C4}"/>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70E775DF-C2D3-4C0F-9864-9245FC0FC408}"/>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3AF3EDA-D545-4CA6-AC82-7150EB30206A}"/>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4B19C3B5-3DAB-468C-9A18-E633CE227A65}"/>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D98DB8A1-D10C-4C6E-BE14-1EC6893D7D0F}"/>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B804663-5291-409E-A177-D1A2052879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A7372F8-142D-4611-A760-D5CE15F0B27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A426E28-4051-45D7-95D9-D571288DF87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486E347-7AEA-428C-A726-C7BC0C7D883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8ECA2A6-2241-4815-83ED-D66DE28F797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44683</xdr:rowOff>
    </xdr:from>
    <xdr:to>
      <xdr:col>76</xdr:col>
      <xdr:colOff>73025</xdr:colOff>
      <xdr:row>26</xdr:row>
      <xdr:rowOff>146283</xdr:rowOff>
    </xdr:to>
    <xdr:sp macro="" textlink="">
      <xdr:nvSpPr>
        <xdr:cNvPr id="155" name="楕円 154">
          <a:extLst>
            <a:ext uri="{FF2B5EF4-FFF2-40B4-BE49-F238E27FC236}">
              <a16:creationId xmlns:a16="http://schemas.microsoft.com/office/drawing/2014/main" id="{2C4E47D6-CEE6-4629-9C7F-579374B7341E}"/>
            </a:ext>
          </a:extLst>
        </xdr:cNvPr>
        <xdr:cNvSpPr/>
      </xdr:nvSpPr>
      <xdr:spPr>
        <a:xfrm>
          <a:off x="14744700" y="52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340478" cy="259045"/>
    <xdr:sp macro="" textlink="">
      <xdr:nvSpPr>
        <xdr:cNvPr id="156" name="債務償還比率該当値テキスト">
          <a:extLst>
            <a:ext uri="{FF2B5EF4-FFF2-40B4-BE49-F238E27FC236}">
              <a16:creationId xmlns:a16="http://schemas.microsoft.com/office/drawing/2014/main" id="{35AE5D4B-5A1B-49D3-8897-38BFDD7FFE4D}"/>
            </a:ext>
          </a:extLst>
        </xdr:cNvPr>
        <xdr:cNvSpPr txBox="1"/>
      </xdr:nvSpPr>
      <xdr:spPr>
        <a:xfrm>
          <a:off x="14846300" y="5215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112871</xdr:rowOff>
    </xdr:from>
    <xdr:to>
      <xdr:col>72</xdr:col>
      <xdr:colOff>123825</xdr:colOff>
      <xdr:row>27</xdr:row>
      <xdr:rowOff>43021</xdr:rowOff>
    </xdr:to>
    <xdr:sp macro="" textlink="">
      <xdr:nvSpPr>
        <xdr:cNvPr id="157" name="楕円 156">
          <a:extLst>
            <a:ext uri="{FF2B5EF4-FFF2-40B4-BE49-F238E27FC236}">
              <a16:creationId xmlns:a16="http://schemas.microsoft.com/office/drawing/2014/main" id="{EC5AE673-7051-4A96-AB17-A5C7B4C743CE}"/>
            </a:ext>
          </a:extLst>
        </xdr:cNvPr>
        <xdr:cNvSpPr/>
      </xdr:nvSpPr>
      <xdr:spPr>
        <a:xfrm>
          <a:off x="14033500" y="53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95483</xdr:rowOff>
    </xdr:from>
    <xdr:to>
      <xdr:col>76</xdr:col>
      <xdr:colOff>22225</xdr:colOff>
      <xdr:row>26</xdr:row>
      <xdr:rowOff>163671</xdr:rowOff>
    </xdr:to>
    <xdr:cxnSp macro="">
      <xdr:nvCxnSpPr>
        <xdr:cNvPr id="158" name="直線コネクタ 157">
          <a:extLst>
            <a:ext uri="{FF2B5EF4-FFF2-40B4-BE49-F238E27FC236}">
              <a16:creationId xmlns:a16="http://schemas.microsoft.com/office/drawing/2014/main" id="{403C245E-5B1F-47B3-AED1-ED6541DE932A}"/>
            </a:ext>
          </a:extLst>
        </xdr:cNvPr>
        <xdr:cNvCxnSpPr/>
      </xdr:nvCxnSpPr>
      <xdr:spPr>
        <a:xfrm flipV="1">
          <a:off x="14084300" y="5324708"/>
          <a:ext cx="7112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98298</xdr:rowOff>
    </xdr:from>
    <xdr:to>
      <xdr:col>68</xdr:col>
      <xdr:colOff>123825</xdr:colOff>
      <xdr:row>27</xdr:row>
      <xdr:rowOff>28448</xdr:rowOff>
    </xdr:to>
    <xdr:sp macro="" textlink="">
      <xdr:nvSpPr>
        <xdr:cNvPr id="159" name="楕円 158">
          <a:extLst>
            <a:ext uri="{FF2B5EF4-FFF2-40B4-BE49-F238E27FC236}">
              <a16:creationId xmlns:a16="http://schemas.microsoft.com/office/drawing/2014/main" id="{CA0A4A5A-ED70-495C-B65A-6673D12FF263}"/>
            </a:ext>
          </a:extLst>
        </xdr:cNvPr>
        <xdr:cNvSpPr/>
      </xdr:nvSpPr>
      <xdr:spPr>
        <a:xfrm>
          <a:off x="13271500" y="53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149098</xdr:rowOff>
    </xdr:from>
    <xdr:to>
      <xdr:col>72</xdr:col>
      <xdr:colOff>73025</xdr:colOff>
      <xdr:row>26</xdr:row>
      <xdr:rowOff>163671</xdr:rowOff>
    </xdr:to>
    <xdr:cxnSp macro="">
      <xdr:nvCxnSpPr>
        <xdr:cNvPr id="160" name="直線コネクタ 159">
          <a:extLst>
            <a:ext uri="{FF2B5EF4-FFF2-40B4-BE49-F238E27FC236}">
              <a16:creationId xmlns:a16="http://schemas.microsoft.com/office/drawing/2014/main" id="{E7A24B99-4A09-4531-BA72-93816BE13641}"/>
            </a:ext>
          </a:extLst>
        </xdr:cNvPr>
        <xdr:cNvCxnSpPr/>
      </xdr:nvCxnSpPr>
      <xdr:spPr>
        <a:xfrm>
          <a:off x="13322300" y="5378323"/>
          <a:ext cx="762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32999</xdr:rowOff>
    </xdr:from>
    <xdr:to>
      <xdr:col>64</xdr:col>
      <xdr:colOff>123825</xdr:colOff>
      <xdr:row>27</xdr:row>
      <xdr:rowOff>134599</xdr:rowOff>
    </xdr:to>
    <xdr:sp macro="" textlink="">
      <xdr:nvSpPr>
        <xdr:cNvPr id="161" name="楕円 160">
          <a:extLst>
            <a:ext uri="{FF2B5EF4-FFF2-40B4-BE49-F238E27FC236}">
              <a16:creationId xmlns:a16="http://schemas.microsoft.com/office/drawing/2014/main" id="{4ADFB0CF-FA85-4A88-9ADE-6AA4449B2B7B}"/>
            </a:ext>
          </a:extLst>
        </xdr:cNvPr>
        <xdr:cNvSpPr/>
      </xdr:nvSpPr>
      <xdr:spPr>
        <a:xfrm>
          <a:off x="12509500" y="54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149098</xdr:rowOff>
    </xdr:from>
    <xdr:to>
      <xdr:col>68</xdr:col>
      <xdr:colOff>73025</xdr:colOff>
      <xdr:row>27</xdr:row>
      <xdr:rowOff>83799</xdr:rowOff>
    </xdr:to>
    <xdr:cxnSp macro="">
      <xdr:nvCxnSpPr>
        <xdr:cNvPr id="162" name="直線コネクタ 161">
          <a:extLst>
            <a:ext uri="{FF2B5EF4-FFF2-40B4-BE49-F238E27FC236}">
              <a16:creationId xmlns:a16="http://schemas.microsoft.com/office/drawing/2014/main" id="{142EC6BF-3D76-4226-8BEF-3AEE99945B02}"/>
            </a:ext>
          </a:extLst>
        </xdr:cNvPr>
        <xdr:cNvCxnSpPr/>
      </xdr:nvCxnSpPr>
      <xdr:spPr>
        <a:xfrm flipV="1">
          <a:off x="12560300" y="5378323"/>
          <a:ext cx="762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67172</xdr:rowOff>
    </xdr:from>
    <xdr:to>
      <xdr:col>60</xdr:col>
      <xdr:colOff>123825</xdr:colOff>
      <xdr:row>26</xdr:row>
      <xdr:rowOff>168772</xdr:rowOff>
    </xdr:to>
    <xdr:sp macro="" textlink="">
      <xdr:nvSpPr>
        <xdr:cNvPr id="163" name="楕円 162">
          <a:extLst>
            <a:ext uri="{FF2B5EF4-FFF2-40B4-BE49-F238E27FC236}">
              <a16:creationId xmlns:a16="http://schemas.microsoft.com/office/drawing/2014/main" id="{9266BA8C-91E3-48B4-BDAF-367B6E976B36}"/>
            </a:ext>
          </a:extLst>
        </xdr:cNvPr>
        <xdr:cNvSpPr/>
      </xdr:nvSpPr>
      <xdr:spPr>
        <a:xfrm>
          <a:off x="11747500" y="52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117972</xdr:rowOff>
    </xdr:from>
    <xdr:to>
      <xdr:col>64</xdr:col>
      <xdr:colOff>73025</xdr:colOff>
      <xdr:row>27</xdr:row>
      <xdr:rowOff>83799</xdr:rowOff>
    </xdr:to>
    <xdr:cxnSp macro="">
      <xdr:nvCxnSpPr>
        <xdr:cNvPr id="164" name="直線コネクタ 163">
          <a:extLst>
            <a:ext uri="{FF2B5EF4-FFF2-40B4-BE49-F238E27FC236}">
              <a16:creationId xmlns:a16="http://schemas.microsoft.com/office/drawing/2014/main" id="{7B2BFD0D-9C5C-4773-9B64-450B9F9CBD49}"/>
            </a:ext>
          </a:extLst>
        </xdr:cNvPr>
        <xdr:cNvCxnSpPr/>
      </xdr:nvCxnSpPr>
      <xdr:spPr>
        <a:xfrm>
          <a:off x="11798300" y="5347197"/>
          <a:ext cx="762000" cy="1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FC6B06C1-E266-4AB2-A470-B1EF6FC6D027}"/>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EFD3CBB1-3824-46A0-9618-C038C5B90493}"/>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DEE19763-5BF4-491E-8BE2-E7C99172D2B8}"/>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57C920F1-CB0C-4E69-B7AC-399F2B6E2E1B}"/>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59548</xdr:rowOff>
    </xdr:from>
    <xdr:ext cx="405111" cy="259045"/>
    <xdr:sp macro="" textlink="">
      <xdr:nvSpPr>
        <xdr:cNvPr id="169" name="n_1mainValue債務償還比率">
          <a:extLst>
            <a:ext uri="{FF2B5EF4-FFF2-40B4-BE49-F238E27FC236}">
              <a16:creationId xmlns:a16="http://schemas.microsoft.com/office/drawing/2014/main" id="{9081BDA7-663E-4F4B-9B8A-E965606C6096}"/>
            </a:ext>
          </a:extLst>
        </xdr:cNvPr>
        <xdr:cNvSpPr txBox="1"/>
      </xdr:nvSpPr>
      <xdr:spPr>
        <a:xfrm>
          <a:off x="13869044" y="511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44975</xdr:rowOff>
    </xdr:from>
    <xdr:ext cx="405111" cy="259045"/>
    <xdr:sp macro="" textlink="">
      <xdr:nvSpPr>
        <xdr:cNvPr id="170" name="n_2mainValue債務償還比率">
          <a:extLst>
            <a:ext uri="{FF2B5EF4-FFF2-40B4-BE49-F238E27FC236}">
              <a16:creationId xmlns:a16="http://schemas.microsoft.com/office/drawing/2014/main" id="{AE9F4229-50CC-4FC5-BDBC-A55E7C3D3CF5}"/>
            </a:ext>
          </a:extLst>
        </xdr:cNvPr>
        <xdr:cNvSpPr txBox="1"/>
      </xdr:nvSpPr>
      <xdr:spPr>
        <a:xfrm>
          <a:off x="13119744" y="510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151126</xdr:rowOff>
    </xdr:from>
    <xdr:ext cx="405111" cy="259045"/>
    <xdr:sp macro="" textlink="">
      <xdr:nvSpPr>
        <xdr:cNvPr id="171" name="n_3mainValue債務償還比率">
          <a:extLst>
            <a:ext uri="{FF2B5EF4-FFF2-40B4-BE49-F238E27FC236}">
              <a16:creationId xmlns:a16="http://schemas.microsoft.com/office/drawing/2014/main" id="{8633F35E-F1A2-44A7-B042-B2E5B480593F}"/>
            </a:ext>
          </a:extLst>
        </xdr:cNvPr>
        <xdr:cNvSpPr txBox="1"/>
      </xdr:nvSpPr>
      <xdr:spPr>
        <a:xfrm>
          <a:off x="12357744" y="520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13849</xdr:rowOff>
    </xdr:from>
    <xdr:ext cx="405111" cy="259045"/>
    <xdr:sp macro="" textlink="">
      <xdr:nvSpPr>
        <xdr:cNvPr id="172" name="n_4mainValue債務償還比率">
          <a:extLst>
            <a:ext uri="{FF2B5EF4-FFF2-40B4-BE49-F238E27FC236}">
              <a16:creationId xmlns:a16="http://schemas.microsoft.com/office/drawing/2014/main" id="{7E8EC252-E5F1-47E9-8819-1D5CDE8B4B4E}"/>
            </a:ext>
          </a:extLst>
        </xdr:cNvPr>
        <xdr:cNvSpPr txBox="1"/>
      </xdr:nvSpPr>
      <xdr:spPr>
        <a:xfrm>
          <a:off x="11595744" y="50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6A7D480-BEA3-458C-8520-6F3C498AA3F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FCDD433-C79B-477C-A2FC-2789D20B096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004E4CE-E632-4296-ADA3-D99B9E1C016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313A5438-A9DF-458C-A234-E6D1C159348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6489FBE-7856-41F2-AB21-9F0F3511DD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19BB5F1-46FA-4E60-AF18-30A369B0A04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552802-7ED0-4BE2-B4A2-860BABAFA1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423FDE-22DE-44FC-B4BB-F0F9ABD6E7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538F18-3BD1-4ACC-B048-1C539A26F4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132C76-E7A5-41A4-9983-9F0DA94241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CA34DC-4376-41D9-A1A6-B1BD6FFA23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771C26-DC0B-490A-B3F9-11F0635D0D0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81D641-646D-4650-B68D-25B413D604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0D634B-C23F-4A08-8758-4706B1057C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AE9725-F7AD-4B61-838D-3EA66828ED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2636F9-90D6-43EF-8219-B496A956EE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1,113
1,103
279.52
2,579,370
2,534,980
24,639
1,625,583
2,206,644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2D0E0B-CB4A-4B7E-9C8C-28181753D3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1EC681-45D4-437A-A6CC-E68D023A9C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F0C5BC-B078-4E00-A4AB-F4F49AB908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F9049E-FC11-4B39-8D3B-2B15FF1103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3BF5D4-7C59-453D-9E39-0FD7D85217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9AA04F-E652-496C-89C8-C6B1BD261DF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EC95F1-4321-4208-AF2A-CB5158B6D8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05E1A6-5DE7-4E47-A4BA-58F5B062A2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9532BF-8119-44A4-B40A-6AF2070B6F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9C63F1-8D31-4315-8E35-526D373F45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022AF4-0220-4D3F-AAFC-AC2F5E8B37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D96CAF-397D-4D27-82ED-865528EDEC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29A6FB-6E78-4EA6-A449-E6807710BC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7B6646-C590-42F7-B0D5-1774CB46FB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573F13-B081-417C-9063-34CA72F39C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EE6104-4E41-4006-B3A0-B71EA8CFD3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3BCC42-DA89-4BA9-97D1-740E65B0AD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97C1F3-21A5-4A1B-9763-95686C2E55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B9FB67-376F-4541-B373-3615821664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1327FB-E7EE-4D28-BBB2-988B06B519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56D07F-9D27-4CC5-9467-F11294B129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D2147A-95A0-4ECD-BA5F-729F76E139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F73F5B-406F-47B4-A9A3-EF31E99967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AEEFC5-6FE6-45F9-BBBF-FEE2E25180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ED57DD-C1BA-433F-87FF-6C447701C9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84B401-793B-4A95-8A1D-44003C1E40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F35D94-0726-43E1-ACA2-90814A0291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CEA9E3-305B-4BAB-9008-6A62E3EA28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2DA922-BEC2-4CDC-8D01-58F748ADCC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05FBCA-986B-4D0B-B2F2-342BFC91E2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313FEC-7747-4155-BF01-1B87A75D25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7AA36F-B240-41D2-B6C3-A0E50AFDAE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2BD30A-6FFF-4B6C-900A-A6BAE3C99CC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F5AE078-1C8A-498C-9EA9-D69DC39DFF2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39D431-77BC-469B-89A4-251EE5A43AC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BEFEF6C-DE06-40F8-BE7D-DF88627B23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53D73BD-1D23-400D-9F3A-B21BECBAC1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CB46D62-A628-4FD6-9FA7-7A02E4D8DE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55C4170-9EB6-47AB-B8E6-062AD26B13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E115D6E-5939-4C4E-A6CB-60A4B75033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25663AE-953A-4C79-B467-341D49B3EC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7573BB5-BBC6-48DC-B06E-8CD8A3C6559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A5C3B8-ECEB-4C30-BD65-36EA257FE96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BCEEB67-3ABA-458B-B3C2-96E69973D13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A508C02-0A29-4E84-98D5-2B71D1F047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72E9A35-061D-4B5B-8EFE-27C603A545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59C1080-BAA2-4AFD-9F5D-B3EB1F0B996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9114768A-21C8-4BCB-9C4E-CEBDD74E9D6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330FF6A8-6DC6-4D51-B059-E9F19643B4D2}"/>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321F029-CBCF-4DA8-8EE7-E41744DD356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A4E9BD1-5660-4E78-81A4-32ABF35D3D9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C75594B-D6CA-4CA5-95AB-9F7DEA67449E}"/>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EECB52C-1AB6-47E5-8467-DF6C2E69400D}"/>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FD58A780-5902-4B7F-B66B-46288600DC79}"/>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B20399A-CEFB-4FCB-8216-E8EEFBEF02F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AB9129F1-7899-40DE-8F5A-41A0B29F60E9}"/>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A5D50453-D61E-4345-8D94-D6DFF6731E79}"/>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C9DC14-1E34-4A74-841B-DAAA136267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3917CB-1596-4ABC-AA59-A48918DC27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B23145-A5D9-4299-99C9-93649316FA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C091FD-B8AC-49ED-90C0-86B54217B0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853CE5-E80C-4131-9CCE-3F5B6B6164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15603</xdr:rowOff>
    </xdr:from>
    <xdr:to>
      <xdr:col>24</xdr:col>
      <xdr:colOff>114300</xdr:colOff>
      <xdr:row>36</xdr:row>
      <xdr:rowOff>117203</xdr:rowOff>
    </xdr:to>
    <xdr:sp macro="" textlink="">
      <xdr:nvSpPr>
        <xdr:cNvPr id="74" name="楕円 73">
          <a:extLst>
            <a:ext uri="{FF2B5EF4-FFF2-40B4-BE49-F238E27FC236}">
              <a16:creationId xmlns:a16="http://schemas.microsoft.com/office/drawing/2014/main" id="{E56420B3-644C-4213-A6B2-1D17B8BA473C}"/>
            </a:ext>
          </a:extLst>
        </xdr:cNvPr>
        <xdr:cNvSpPr/>
      </xdr:nvSpPr>
      <xdr:spPr>
        <a:xfrm>
          <a:off x="45847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38480</xdr:rowOff>
    </xdr:from>
    <xdr:ext cx="405111" cy="259045"/>
    <xdr:sp macro="" textlink="">
      <xdr:nvSpPr>
        <xdr:cNvPr id="75" name="【道路】&#10;有形固定資産減価償却率該当値テキスト">
          <a:extLst>
            <a:ext uri="{FF2B5EF4-FFF2-40B4-BE49-F238E27FC236}">
              <a16:creationId xmlns:a16="http://schemas.microsoft.com/office/drawing/2014/main" id="{0E5A0FEA-AF99-4A3D-A3F5-D1661A60DEB1}"/>
            </a:ext>
          </a:extLst>
        </xdr:cNvPr>
        <xdr:cNvSpPr txBox="1"/>
      </xdr:nvSpPr>
      <xdr:spPr>
        <a:xfrm>
          <a:off x="4673600" y="603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DC3201B7-A836-4B2B-8047-9BE1CE682D0B}"/>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66403</xdr:rowOff>
    </xdr:from>
    <xdr:to>
      <xdr:col>24</xdr:col>
      <xdr:colOff>63500</xdr:colOff>
      <xdr:row>39</xdr:row>
      <xdr:rowOff>10885</xdr:rowOff>
    </xdr:to>
    <xdr:cxnSp macro="">
      <xdr:nvCxnSpPr>
        <xdr:cNvPr id="77" name="直線コネクタ 76">
          <a:extLst>
            <a:ext uri="{FF2B5EF4-FFF2-40B4-BE49-F238E27FC236}">
              <a16:creationId xmlns:a16="http://schemas.microsoft.com/office/drawing/2014/main" id="{AE53D213-C5F4-49C1-AF8F-FB7858793599}"/>
            </a:ext>
          </a:extLst>
        </xdr:cNvPr>
        <xdr:cNvCxnSpPr/>
      </xdr:nvCxnSpPr>
      <xdr:spPr>
        <a:xfrm flipV="1">
          <a:off x="3797300" y="6238603"/>
          <a:ext cx="8382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E7E8E410-739D-43AB-93B8-7E5015B9B01F}"/>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A7C6CE6B-8870-4AAD-95EC-01949F055145}"/>
            </a:ext>
          </a:extLst>
        </xdr:cNvPr>
        <xdr:cNvCxnSpPr/>
      </xdr:nvCxnSpPr>
      <xdr:spPr>
        <a:xfrm>
          <a:off x="2908300" y="66680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a:extLst>
            <a:ext uri="{FF2B5EF4-FFF2-40B4-BE49-F238E27FC236}">
              <a16:creationId xmlns:a16="http://schemas.microsoft.com/office/drawing/2014/main" id="{769EAE58-5725-4810-BB5D-0106B970EBC4}"/>
            </a:ext>
          </a:extLst>
        </xdr:cNvPr>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7ACB9F69-B548-4F9A-B147-28807B419094}"/>
            </a:ext>
          </a:extLst>
        </xdr:cNvPr>
        <xdr:cNvCxnSpPr/>
      </xdr:nvCxnSpPr>
      <xdr:spPr>
        <a:xfrm>
          <a:off x="2019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a:extLst>
            <a:ext uri="{FF2B5EF4-FFF2-40B4-BE49-F238E27FC236}">
              <a16:creationId xmlns:a16="http://schemas.microsoft.com/office/drawing/2014/main" id="{C41F200D-AB37-4FC6-8D8F-6D68002E2642}"/>
            </a:ext>
          </a:extLst>
        </xdr:cNvPr>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120287</xdr:rowOff>
    </xdr:to>
    <xdr:cxnSp macro="">
      <xdr:nvCxnSpPr>
        <xdr:cNvPr id="83" name="直線コネクタ 82">
          <a:extLst>
            <a:ext uri="{FF2B5EF4-FFF2-40B4-BE49-F238E27FC236}">
              <a16:creationId xmlns:a16="http://schemas.microsoft.com/office/drawing/2014/main" id="{F230A142-F6F8-4676-B687-9A5B44B38554}"/>
            </a:ext>
          </a:extLst>
        </xdr:cNvPr>
        <xdr:cNvCxnSpPr/>
      </xdr:nvCxnSpPr>
      <xdr:spPr>
        <a:xfrm>
          <a:off x="1130300" y="66239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EC4E80E2-3558-4E7E-8699-D707B2873DDD}"/>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8DA9489F-D23C-49C9-9E34-F781AD93FD18}"/>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B1958FBD-6CAE-4728-8AB4-ACF96AED9DA7}"/>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A302EDF4-15D2-40F9-A9D5-1509B57A3083}"/>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道路】&#10;有形固定資産減価償却率">
          <a:extLst>
            <a:ext uri="{FF2B5EF4-FFF2-40B4-BE49-F238E27FC236}">
              <a16:creationId xmlns:a16="http://schemas.microsoft.com/office/drawing/2014/main" id="{A1870714-D260-4E3C-B835-205311A95F3C}"/>
            </a:ext>
          </a:extLst>
        </xdr:cNvPr>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9" name="n_2mainValue【道路】&#10;有形固定資産減価償却率">
          <a:extLst>
            <a:ext uri="{FF2B5EF4-FFF2-40B4-BE49-F238E27FC236}">
              <a16:creationId xmlns:a16="http://schemas.microsoft.com/office/drawing/2014/main" id="{7B95AD3A-E6EA-4E97-A65E-F6C6800FB303}"/>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id="{3E06658A-373E-4DD5-BAC5-AC1CEA8CF51A}"/>
            </a:ext>
          </a:extLst>
        </xdr:cNvPr>
        <xdr:cNvSpPr txBox="1"/>
      </xdr:nvSpPr>
      <xdr:spPr>
        <a:xfrm>
          <a:off x="1816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1" name="n_4mainValue【道路】&#10;有形固定資産減価償却率">
          <a:extLst>
            <a:ext uri="{FF2B5EF4-FFF2-40B4-BE49-F238E27FC236}">
              <a16:creationId xmlns:a16="http://schemas.microsoft.com/office/drawing/2014/main" id="{ED9ADA49-54BA-4043-8F52-8026A8F59641}"/>
            </a:ext>
          </a:extLst>
        </xdr:cNvPr>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C36F2E5-A16F-45A2-B1B6-EBB6317009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15A649-781B-46BE-B7DB-1FBF655A5D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31C1803-B1E6-47C6-8F01-123F99C46A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53D2B45-307E-4421-9B14-1A4BB4EB37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120CB45-6A30-4A15-9B34-EEC3FF2574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E8618E-1208-4247-B8E7-738ED51561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8BB509D-963A-432C-A5A5-43E12F73B7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2355F6B-383B-4215-800D-ED9DCAA134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2132217-2BF9-4173-9650-173C3BCA6D8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003B1A-DF33-4237-96DE-A30A765F97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8928CA6-0767-4366-9312-CFB90D934AA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9ED5076-E33D-49DD-99F5-0804DF4134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5BC2891-C3B2-40A9-AA62-8403AD693C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2628ADF-DEA5-44E4-8260-931A71DCCAB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741BF1A-6ABD-4D71-9E60-373AC06595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0790B23-F424-48D4-ACD5-21DF6B49F30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C45E94C-A41A-448A-A99C-8AFA91F9DE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95C3F4B-652D-462F-82D1-C2BBB9F6A21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9145446-AC4C-47CB-9AAB-E6FF215925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7D941A0-81F5-4A85-9882-533B6C9E7C8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13FB4BF-9D53-4456-A9B6-D6AC9173C7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7B510ED-EBB3-48DF-94EB-74A640583B9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39E5892-D0F1-4C20-8BB4-E29ACE9322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E040ABDA-A7E1-455B-8611-95FD8D6C4D3E}"/>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6E2E18D0-72CB-45E7-B00F-698A9318D463}"/>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2EAC54D8-13CF-4DCA-8DE2-081C419C726E}"/>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12328D65-968F-42C5-9CCF-36A3D7957374}"/>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1955DD8E-1A50-4A1B-9FA7-E5951FAD0176}"/>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FEDD9D85-FC99-45F4-A853-CE0AF539323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7970E892-6BCF-4482-AD2E-88C5838D145A}"/>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6CD41BD0-182E-4B54-9C65-477432B92AFB}"/>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8EDB145C-654B-4995-A476-386AE575F884}"/>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5E7F2C4A-08D0-45EA-A163-84C38A3DB59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6C4CA84B-0705-4DCD-A67A-9845D9A6C0B3}"/>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7A72AF-617B-42A8-BCE3-F0101419C9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6D64E9-26DE-407C-9B20-F982FB5B1E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8580DE-CBFD-4C8D-9638-612B60581D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42930EA-EC0B-4952-B7DF-2EFAA940F9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8901474-4492-465C-9B93-5F0B32B632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29441</xdr:rowOff>
    </xdr:from>
    <xdr:to>
      <xdr:col>55</xdr:col>
      <xdr:colOff>50800</xdr:colOff>
      <xdr:row>41</xdr:row>
      <xdr:rowOff>131041</xdr:rowOff>
    </xdr:to>
    <xdr:sp macro="" textlink="">
      <xdr:nvSpPr>
        <xdr:cNvPr id="131" name="楕円 130">
          <a:extLst>
            <a:ext uri="{FF2B5EF4-FFF2-40B4-BE49-F238E27FC236}">
              <a16:creationId xmlns:a16="http://schemas.microsoft.com/office/drawing/2014/main" id="{64DF09C2-0B08-46AF-BE6C-5A0D502A5656}"/>
            </a:ext>
          </a:extLst>
        </xdr:cNvPr>
        <xdr:cNvSpPr/>
      </xdr:nvSpPr>
      <xdr:spPr>
        <a:xfrm>
          <a:off x="10426700" y="705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7868</xdr:rowOff>
    </xdr:from>
    <xdr:ext cx="534377" cy="259045"/>
    <xdr:sp macro="" textlink="">
      <xdr:nvSpPr>
        <xdr:cNvPr id="132" name="【道路】&#10;一人当たり延長該当値テキスト">
          <a:extLst>
            <a:ext uri="{FF2B5EF4-FFF2-40B4-BE49-F238E27FC236}">
              <a16:creationId xmlns:a16="http://schemas.microsoft.com/office/drawing/2014/main" id="{D9859167-0654-4CD1-90A3-E0128FFA287B}"/>
            </a:ext>
          </a:extLst>
        </xdr:cNvPr>
        <xdr:cNvSpPr txBox="1"/>
      </xdr:nvSpPr>
      <xdr:spPr>
        <a:xfrm>
          <a:off x="10515600" y="70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30820</xdr:rowOff>
    </xdr:from>
    <xdr:to>
      <xdr:col>50</xdr:col>
      <xdr:colOff>165100</xdr:colOff>
      <xdr:row>41</xdr:row>
      <xdr:rowOff>132420</xdr:rowOff>
    </xdr:to>
    <xdr:sp macro="" textlink="">
      <xdr:nvSpPr>
        <xdr:cNvPr id="133" name="楕円 132">
          <a:extLst>
            <a:ext uri="{FF2B5EF4-FFF2-40B4-BE49-F238E27FC236}">
              <a16:creationId xmlns:a16="http://schemas.microsoft.com/office/drawing/2014/main" id="{2465973E-ED3F-4D28-B4BC-CAF0883AF8FE}"/>
            </a:ext>
          </a:extLst>
        </xdr:cNvPr>
        <xdr:cNvSpPr/>
      </xdr:nvSpPr>
      <xdr:spPr>
        <a:xfrm>
          <a:off x="9588500" y="70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80241</xdr:rowOff>
    </xdr:from>
    <xdr:to>
      <xdr:col>55</xdr:col>
      <xdr:colOff>0</xdr:colOff>
      <xdr:row>41</xdr:row>
      <xdr:rowOff>81620</xdr:rowOff>
    </xdr:to>
    <xdr:cxnSp macro="">
      <xdr:nvCxnSpPr>
        <xdr:cNvPr id="134" name="直線コネクタ 133">
          <a:extLst>
            <a:ext uri="{FF2B5EF4-FFF2-40B4-BE49-F238E27FC236}">
              <a16:creationId xmlns:a16="http://schemas.microsoft.com/office/drawing/2014/main" id="{6BCE8E9F-994D-4B08-BCCC-988BF13E6B2D}"/>
            </a:ext>
          </a:extLst>
        </xdr:cNvPr>
        <xdr:cNvCxnSpPr/>
      </xdr:nvCxnSpPr>
      <xdr:spPr>
        <a:xfrm flipV="1">
          <a:off x="9639300" y="7109691"/>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33937</xdr:rowOff>
    </xdr:from>
    <xdr:to>
      <xdr:col>46</xdr:col>
      <xdr:colOff>38100</xdr:colOff>
      <xdr:row>41</xdr:row>
      <xdr:rowOff>135537</xdr:rowOff>
    </xdr:to>
    <xdr:sp macro="" textlink="">
      <xdr:nvSpPr>
        <xdr:cNvPr id="135" name="楕円 134">
          <a:extLst>
            <a:ext uri="{FF2B5EF4-FFF2-40B4-BE49-F238E27FC236}">
              <a16:creationId xmlns:a16="http://schemas.microsoft.com/office/drawing/2014/main" id="{C6481DB4-16E6-4485-8B70-C7C7B12A2C00}"/>
            </a:ext>
          </a:extLst>
        </xdr:cNvPr>
        <xdr:cNvSpPr/>
      </xdr:nvSpPr>
      <xdr:spPr>
        <a:xfrm>
          <a:off x="8699500" y="70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81620</xdr:rowOff>
    </xdr:from>
    <xdr:to>
      <xdr:col>50</xdr:col>
      <xdr:colOff>114300</xdr:colOff>
      <xdr:row>41</xdr:row>
      <xdr:rowOff>84737</xdr:rowOff>
    </xdr:to>
    <xdr:cxnSp macro="">
      <xdr:nvCxnSpPr>
        <xdr:cNvPr id="136" name="直線コネクタ 135">
          <a:extLst>
            <a:ext uri="{FF2B5EF4-FFF2-40B4-BE49-F238E27FC236}">
              <a16:creationId xmlns:a16="http://schemas.microsoft.com/office/drawing/2014/main" id="{C2AEE728-4DAC-4606-BBFD-C07C687144F6}"/>
            </a:ext>
          </a:extLst>
        </xdr:cNvPr>
        <xdr:cNvCxnSpPr/>
      </xdr:nvCxnSpPr>
      <xdr:spPr>
        <a:xfrm flipV="1">
          <a:off x="8750300" y="711107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36171</xdr:rowOff>
    </xdr:from>
    <xdr:to>
      <xdr:col>41</xdr:col>
      <xdr:colOff>101600</xdr:colOff>
      <xdr:row>41</xdr:row>
      <xdr:rowOff>137771</xdr:rowOff>
    </xdr:to>
    <xdr:sp macro="" textlink="">
      <xdr:nvSpPr>
        <xdr:cNvPr id="137" name="楕円 136">
          <a:extLst>
            <a:ext uri="{FF2B5EF4-FFF2-40B4-BE49-F238E27FC236}">
              <a16:creationId xmlns:a16="http://schemas.microsoft.com/office/drawing/2014/main" id="{7DE97033-74FC-4542-9F5A-992ADA4440E4}"/>
            </a:ext>
          </a:extLst>
        </xdr:cNvPr>
        <xdr:cNvSpPr/>
      </xdr:nvSpPr>
      <xdr:spPr>
        <a:xfrm>
          <a:off x="7810500" y="7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84737</xdr:rowOff>
    </xdr:from>
    <xdr:to>
      <xdr:col>45</xdr:col>
      <xdr:colOff>177800</xdr:colOff>
      <xdr:row>41</xdr:row>
      <xdr:rowOff>86971</xdr:rowOff>
    </xdr:to>
    <xdr:cxnSp macro="">
      <xdr:nvCxnSpPr>
        <xdr:cNvPr id="138" name="直線コネクタ 137">
          <a:extLst>
            <a:ext uri="{FF2B5EF4-FFF2-40B4-BE49-F238E27FC236}">
              <a16:creationId xmlns:a16="http://schemas.microsoft.com/office/drawing/2014/main" id="{1F9E500D-D44B-49EF-86F3-952286D6AAB6}"/>
            </a:ext>
          </a:extLst>
        </xdr:cNvPr>
        <xdr:cNvCxnSpPr/>
      </xdr:nvCxnSpPr>
      <xdr:spPr>
        <a:xfrm flipV="1">
          <a:off x="7861300" y="7114187"/>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38629</xdr:rowOff>
    </xdr:from>
    <xdr:to>
      <xdr:col>36</xdr:col>
      <xdr:colOff>165100</xdr:colOff>
      <xdr:row>41</xdr:row>
      <xdr:rowOff>140229</xdr:rowOff>
    </xdr:to>
    <xdr:sp macro="" textlink="">
      <xdr:nvSpPr>
        <xdr:cNvPr id="139" name="楕円 138">
          <a:extLst>
            <a:ext uri="{FF2B5EF4-FFF2-40B4-BE49-F238E27FC236}">
              <a16:creationId xmlns:a16="http://schemas.microsoft.com/office/drawing/2014/main" id="{50246F55-D640-41C2-AC63-4210CA342028}"/>
            </a:ext>
          </a:extLst>
        </xdr:cNvPr>
        <xdr:cNvSpPr/>
      </xdr:nvSpPr>
      <xdr:spPr>
        <a:xfrm>
          <a:off x="6921500" y="70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86971</xdr:rowOff>
    </xdr:from>
    <xdr:to>
      <xdr:col>41</xdr:col>
      <xdr:colOff>50800</xdr:colOff>
      <xdr:row>41</xdr:row>
      <xdr:rowOff>89429</xdr:rowOff>
    </xdr:to>
    <xdr:cxnSp macro="">
      <xdr:nvCxnSpPr>
        <xdr:cNvPr id="140" name="直線コネクタ 139">
          <a:extLst>
            <a:ext uri="{FF2B5EF4-FFF2-40B4-BE49-F238E27FC236}">
              <a16:creationId xmlns:a16="http://schemas.microsoft.com/office/drawing/2014/main" id="{D313D2E9-5C69-4627-8957-B6128F482E38}"/>
            </a:ext>
          </a:extLst>
        </xdr:cNvPr>
        <xdr:cNvCxnSpPr/>
      </xdr:nvCxnSpPr>
      <xdr:spPr>
        <a:xfrm flipV="1">
          <a:off x="6972300" y="7116421"/>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EB37FEDC-5916-42B6-9DCE-319C4330F2B3}"/>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C07644F2-810E-47FD-B815-AD712391B33E}"/>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D30A4A83-4B41-49CF-BD31-80ACB917448D}"/>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41EB398C-6922-45BA-85CC-DFD21DB2C76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123547</xdr:rowOff>
    </xdr:from>
    <xdr:ext cx="534377" cy="259045"/>
    <xdr:sp macro="" textlink="">
      <xdr:nvSpPr>
        <xdr:cNvPr id="145" name="n_1mainValue【道路】&#10;一人当たり延長">
          <a:extLst>
            <a:ext uri="{FF2B5EF4-FFF2-40B4-BE49-F238E27FC236}">
              <a16:creationId xmlns:a16="http://schemas.microsoft.com/office/drawing/2014/main" id="{540D89D5-8F7A-42F7-B0FD-E1640F0773D1}"/>
            </a:ext>
          </a:extLst>
        </xdr:cNvPr>
        <xdr:cNvSpPr txBox="1"/>
      </xdr:nvSpPr>
      <xdr:spPr>
        <a:xfrm>
          <a:off x="9359411" y="71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126664</xdr:rowOff>
    </xdr:from>
    <xdr:ext cx="534377" cy="259045"/>
    <xdr:sp macro="" textlink="">
      <xdr:nvSpPr>
        <xdr:cNvPr id="146" name="n_2mainValue【道路】&#10;一人当たり延長">
          <a:extLst>
            <a:ext uri="{FF2B5EF4-FFF2-40B4-BE49-F238E27FC236}">
              <a16:creationId xmlns:a16="http://schemas.microsoft.com/office/drawing/2014/main" id="{51A539D8-4825-4EDE-B675-F29843DAE9BA}"/>
            </a:ext>
          </a:extLst>
        </xdr:cNvPr>
        <xdr:cNvSpPr txBox="1"/>
      </xdr:nvSpPr>
      <xdr:spPr>
        <a:xfrm>
          <a:off x="8483111" y="7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128898</xdr:rowOff>
    </xdr:from>
    <xdr:ext cx="534377" cy="259045"/>
    <xdr:sp macro="" textlink="">
      <xdr:nvSpPr>
        <xdr:cNvPr id="147" name="n_3mainValue【道路】&#10;一人当たり延長">
          <a:extLst>
            <a:ext uri="{FF2B5EF4-FFF2-40B4-BE49-F238E27FC236}">
              <a16:creationId xmlns:a16="http://schemas.microsoft.com/office/drawing/2014/main" id="{34ED26A8-8816-45FB-A0ED-C75917BF608A}"/>
            </a:ext>
          </a:extLst>
        </xdr:cNvPr>
        <xdr:cNvSpPr txBox="1"/>
      </xdr:nvSpPr>
      <xdr:spPr>
        <a:xfrm>
          <a:off x="7594111" y="71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131356</xdr:rowOff>
    </xdr:from>
    <xdr:ext cx="534377" cy="259045"/>
    <xdr:sp macro="" textlink="">
      <xdr:nvSpPr>
        <xdr:cNvPr id="148" name="n_4mainValue【道路】&#10;一人当たり延長">
          <a:extLst>
            <a:ext uri="{FF2B5EF4-FFF2-40B4-BE49-F238E27FC236}">
              <a16:creationId xmlns:a16="http://schemas.microsoft.com/office/drawing/2014/main" id="{8954D394-EF3D-47AA-AAB8-394CDDE695FB}"/>
            </a:ext>
          </a:extLst>
        </xdr:cNvPr>
        <xdr:cNvSpPr txBox="1"/>
      </xdr:nvSpPr>
      <xdr:spPr>
        <a:xfrm>
          <a:off x="6705111" y="71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4225309-D79F-4053-B7BC-FDC8C0208A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4F3ADFF-2DF8-47F3-AC54-58DBC88947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59F5B26-ED0F-4C80-82A5-02E67BD99F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D16122F-113E-4765-A1CC-7C7115D4B3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E4F94B5-8214-4F7B-B801-D4253C3E20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8FEB887-F864-4140-B497-07C0F5BF04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D170E0E-B2A6-403A-B0F7-93B67F292B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71A2591-CE5E-4592-8882-09F66714F2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AACEC62-41CF-4560-997E-0B57C28FB3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3601F4B-C04C-4EAE-8829-D01C54B4B5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ED2BF6-9EC7-4A1F-81D7-58D0466842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ADF8112-BD91-4C9B-A91C-4E20D4F797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CDA2874-6AD2-4775-9FEF-5B66371216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F7BF811-ED7A-4EE3-A2F7-2B0C5600415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2F54345-6E63-4D40-B03D-2C96B389A1D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907DD2D-10FE-4F4D-B95E-E970266EA6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5A33212-1607-4296-83C4-147C7ECF16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6BB7689-82E0-4310-AFA8-07B1DAAAB0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1ED62FA-4C08-4FE0-8CC0-869A9ACDED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4DD79CD-AE9A-477F-85D4-F42D45CDA6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18CB804-A036-4579-884A-3265E73B56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2CB8C70-A8D7-4E36-87EB-2511CB9DE0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57DDAAA-4123-48FC-B10F-55DAB6BCB32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E834CF0-13D7-4D0B-884B-78A7A1555D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D29ECF2-0786-4998-9E62-0955AE3463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DFA487F5-2299-4545-B79F-022DFB177FA1}"/>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0B3321F-64F5-471C-8E0C-45B2F80904EA}"/>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8D154BFB-4B38-4F92-BD95-354F9FE4091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BEC172B-A243-4BA9-821E-8E3D0171AAF1}"/>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780145DE-8E46-4EA4-92BC-CE146E6CFB61}"/>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5D47B51-2717-4DB4-9545-FFB702259938}"/>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4F1AF5DB-DC76-4F76-9468-75B248568D17}"/>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1AFFB6F-BB64-483A-9AF6-1D448E1F115F}"/>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4CFF4CDF-634F-44A7-B2E0-9D6BBEC3DF35}"/>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50FC15C0-835C-4EFA-BE7B-E939516894DD}"/>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E85B0826-5AD9-45D6-80D7-79F9304D6EF8}"/>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4E55C2-8950-4C4A-8EA9-8F4831CEEC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190509-F8A7-4B6E-B863-96331940E0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97B098-D191-4C1E-BF7F-DE8C807E01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F757C0-4D40-4C9B-A5D3-6E6B7E6FF5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C708DE9-8F9E-4673-B74C-B4428A252A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90" name="楕円 189">
          <a:extLst>
            <a:ext uri="{FF2B5EF4-FFF2-40B4-BE49-F238E27FC236}">
              <a16:creationId xmlns:a16="http://schemas.microsoft.com/office/drawing/2014/main" id="{1DA56BF1-4B84-4D1A-AAA8-C1D747623FD3}"/>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650A238-FA5E-43D6-9625-618A004F33D8}"/>
            </a:ext>
          </a:extLst>
        </xdr:cNvPr>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92" name="楕円 191">
          <a:extLst>
            <a:ext uri="{FF2B5EF4-FFF2-40B4-BE49-F238E27FC236}">
              <a16:creationId xmlns:a16="http://schemas.microsoft.com/office/drawing/2014/main" id="{1FC83B62-C44A-4D4D-80C9-9FBDC37CCD8F}"/>
            </a:ext>
          </a:extLst>
        </xdr:cNvPr>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60</xdr:row>
      <xdr:rowOff>153488</xdr:rowOff>
    </xdr:to>
    <xdr:cxnSp macro="">
      <xdr:nvCxnSpPr>
        <xdr:cNvPr id="193" name="直線コネクタ 192">
          <a:extLst>
            <a:ext uri="{FF2B5EF4-FFF2-40B4-BE49-F238E27FC236}">
              <a16:creationId xmlns:a16="http://schemas.microsoft.com/office/drawing/2014/main" id="{F69431AB-445B-4CA7-9C69-72E338D21DAA}"/>
            </a:ext>
          </a:extLst>
        </xdr:cNvPr>
        <xdr:cNvCxnSpPr/>
      </xdr:nvCxnSpPr>
      <xdr:spPr>
        <a:xfrm flipV="1">
          <a:off x="3797300" y="10107385"/>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4" name="楕円 193">
          <a:extLst>
            <a:ext uri="{FF2B5EF4-FFF2-40B4-BE49-F238E27FC236}">
              <a16:creationId xmlns:a16="http://schemas.microsoft.com/office/drawing/2014/main" id="{6CF3C5BA-8953-4DE2-8E5A-11A4588CE223}"/>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153488</xdr:rowOff>
    </xdr:to>
    <xdr:cxnSp macro="">
      <xdr:nvCxnSpPr>
        <xdr:cNvPr id="195" name="直線コネクタ 194">
          <a:extLst>
            <a:ext uri="{FF2B5EF4-FFF2-40B4-BE49-F238E27FC236}">
              <a16:creationId xmlns:a16="http://schemas.microsoft.com/office/drawing/2014/main" id="{1A4EB7B4-D04C-4753-A759-8DBAF110ACC2}"/>
            </a:ext>
          </a:extLst>
        </xdr:cNvPr>
        <xdr:cNvCxnSpPr/>
      </xdr:nvCxnSpPr>
      <xdr:spPr>
        <a:xfrm>
          <a:off x="2908300" y="1039313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96" name="楕円 195">
          <a:extLst>
            <a:ext uri="{FF2B5EF4-FFF2-40B4-BE49-F238E27FC236}">
              <a16:creationId xmlns:a16="http://schemas.microsoft.com/office/drawing/2014/main" id="{C5512F60-AFD5-43E2-B610-E692AB09B21F}"/>
            </a:ext>
          </a:extLst>
        </xdr:cNvPr>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112667</xdr:rowOff>
    </xdr:to>
    <xdr:cxnSp macro="">
      <xdr:nvCxnSpPr>
        <xdr:cNvPr id="197" name="直線コネクタ 196">
          <a:extLst>
            <a:ext uri="{FF2B5EF4-FFF2-40B4-BE49-F238E27FC236}">
              <a16:creationId xmlns:a16="http://schemas.microsoft.com/office/drawing/2014/main" id="{F731F961-47F1-4304-88E2-5C0EDD724EFB}"/>
            </a:ext>
          </a:extLst>
        </xdr:cNvPr>
        <xdr:cNvCxnSpPr/>
      </xdr:nvCxnSpPr>
      <xdr:spPr>
        <a:xfrm flipV="1">
          <a:off x="2019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61867</xdr:rowOff>
    </xdr:from>
    <xdr:to>
      <xdr:col>6</xdr:col>
      <xdr:colOff>38100</xdr:colOff>
      <xdr:row>60</xdr:row>
      <xdr:rowOff>163467</xdr:rowOff>
    </xdr:to>
    <xdr:sp macro="" textlink="">
      <xdr:nvSpPr>
        <xdr:cNvPr id="198" name="楕円 197">
          <a:extLst>
            <a:ext uri="{FF2B5EF4-FFF2-40B4-BE49-F238E27FC236}">
              <a16:creationId xmlns:a16="http://schemas.microsoft.com/office/drawing/2014/main" id="{D3884692-3C48-4000-8574-690027FF3D1A}"/>
            </a:ext>
          </a:extLst>
        </xdr:cNvPr>
        <xdr:cNvSpPr/>
      </xdr:nvSpPr>
      <xdr:spPr>
        <a:xfrm>
          <a:off x="1079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112667</xdr:rowOff>
    </xdr:from>
    <xdr:to>
      <xdr:col>10</xdr:col>
      <xdr:colOff>114300</xdr:colOff>
      <xdr:row>60</xdr:row>
      <xdr:rowOff>112667</xdr:rowOff>
    </xdr:to>
    <xdr:cxnSp macro="">
      <xdr:nvCxnSpPr>
        <xdr:cNvPr id="199" name="直線コネクタ 198">
          <a:extLst>
            <a:ext uri="{FF2B5EF4-FFF2-40B4-BE49-F238E27FC236}">
              <a16:creationId xmlns:a16="http://schemas.microsoft.com/office/drawing/2014/main" id="{F936CA6C-171D-4B69-B2E7-ECD46F471F95}"/>
            </a:ext>
          </a:extLst>
        </xdr:cNvPr>
        <xdr:cNvCxnSpPr/>
      </xdr:nvCxnSpPr>
      <xdr:spPr>
        <a:xfrm>
          <a:off x="1130300" y="10399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6DF86F3-4B8D-491B-8FE9-9E9DFF3DDFF3}"/>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B04FF71-C2B0-453F-B7CA-C4F5C830170E}"/>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95B52F9-4808-40C7-A51E-E17021ED4D9B}"/>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90182F7-77B2-4579-8C69-3123DA9E0729}"/>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49365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E6386C3-813F-4889-8555-CD0D13C5746C}"/>
            </a:ext>
          </a:extLst>
        </xdr:cNvPr>
        <xdr:cNvSpPr txBox="1"/>
      </xdr:nvSpPr>
      <xdr:spPr>
        <a:xfrm>
          <a:off x="3582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4CBD265-A918-4B01-B5B8-3E69A170F0B2}"/>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9DBC729-9AE2-4D8E-8F57-4163E06719D8}"/>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1138FFF-593A-4718-8D21-459C2BCCB084}"/>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1F352A4-3F3D-4983-A94A-AF994BCF00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A110224-2291-4F85-AB19-5633AB42AE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1C2B5FB-B23E-4ACB-8549-C711B2B402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9922E38-2AF0-4683-A5F5-4F48D3AD3C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6EAED0D-7801-4B0B-A3A5-263D61CEC0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37C159F-CBE9-462A-921E-F1FB58C60A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D1DF9D5-20D4-43DC-80EC-1B09B3D6FA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D1E78D7-1E48-4215-83E6-93575B33DC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2025D23-F98D-4B4D-A91C-63BFA04294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014A661-4521-467E-8FA6-44E57E9779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C782638-0ECD-49A6-96EB-F3BEDC0153B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1B7BCB4-B708-4A17-B5C9-597F00DD587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E4DD380-58BD-4D5A-8A0E-F736E574BFE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0303859-B375-45C4-A4A6-0B6BF53F338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78FC0DC-0241-4D3D-ADF7-A997158BBE8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FD530E4-9400-4363-B251-30487146B79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7684679-44DF-4474-A104-2C8222875F5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97D25D0-2E87-4548-8496-2E4EEC79C42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4D3734E-A284-4AF7-BD4B-2FB61D54CA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BDB8220-434B-4938-93AD-866381C706F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069262F-9513-449E-9D37-1068597BE2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DF93DFAD-0F88-4DE0-936D-312E4FB76BB8}"/>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B80F6D9-4913-4986-87CB-C0EB0E1FEFD4}"/>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2ACC759F-A527-4736-894A-E1F5E8E51AA2}"/>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DDCE346-B216-4558-9B35-25649C7C5875}"/>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9385341B-5B2D-44D9-8AFF-381814C054AA}"/>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BC904DD-3148-4BFA-8FC4-91107C5EECFD}"/>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400F84DF-0C8B-4CEA-8FC8-7749F39200B2}"/>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D51936F3-5CC9-4ACD-B4B6-AFC82ACBEF6D}"/>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C1876F6C-FD3D-4535-9985-6A55C13E9D82}"/>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901F5E91-7AB0-4B40-8E79-8279495C55D5}"/>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3F42DE83-0426-471F-8487-CDD59B87460D}"/>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DE43F3-0248-456E-A067-F2EC0E9635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8072675-DE82-4402-9D6C-C61905EF9A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C21530-8438-4F2C-9A2A-E72688B2F4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395A482-5541-44B0-83BE-2315C68422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E11CF8-D618-480C-AAD2-CA3430A249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89787</xdr:rowOff>
    </xdr:from>
    <xdr:to>
      <xdr:col>55</xdr:col>
      <xdr:colOff>50800</xdr:colOff>
      <xdr:row>57</xdr:row>
      <xdr:rowOff>19937</xdr:rowOff>
    </xdr:to>
    <xdr:sp macro="" textlink="">
      <xdr:nvSpPr>
        <xdr:cNvPr id="245" name="楕円 244">
          <a:extLst>
            <a:ext uri="{FF2B5EF4-FFF2-40B4-BE49-F238E27FC236}">
              <a16:creationId xmlns:a16="http://schemas.microsoft.com/office/drawing/2014/main" id="{5FACA9C3-8A4B-4DB1-AF86-C4426A6E7AF4}"/>
            </a:ext>
          </a:extLst>
        </xdr:cNvPr>
        <xdr:cNvSpPr/>
      </xdr:nvSpPr>
      <xdr:spPr>
        <a:xfrm>
          <a:off x="10426700" y="96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112664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AB5F1FF7-7770-4356-9BDC-2518C67D1075}"/>
            </a:ext>
          </a:extLst>
        </xdr:cNvPr>
        <xdr:cNvSpPr txBox="1"/>
      </xdr:nvSpPr>
      <xdr:spPr>
        <a:xfrm>
          <a:off x="10515600" y="9542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102917</xdr:rowOff>
    </xdr:from>
    <xdr:to>
      <xdr:col>50</xdr:col>
      <xdr:colOff>165100</xdr:colOff>
      <xdr:row>57</xdr:row>
      <xdr:rowOff>33067</xdr:rowOff>
    </xdr:to>
    <xdr:sp macro="" textlink="">
      <xdr:nvSpPr>
        <xdr:cNvPr id="247" name="楕円 246">
          <a:extLst>
            <a:ext uri="{FF2B5EF4-FFF2-40B4-BE49-F238E27FC236}">
              <a16:creationId xmlns:a16="http://schemas.microsoft.com/office/drawing/2014/main" id="{068737C5-708A-4887-9C4C-8500484F9703}"/>
            </a:ext>
          </a:extLst>
        </xdr:cNvPr>
        <xdr:cNvSpPr/>
      </xdr:nvSpPr>
      <xdr:spPr>
        <a:xfrm>
          <a:off x="9588500" y="97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140587</xdr:rowOff>
    </xdr:from>
    <xdr:to>
      <xdr:col>55</xdr:col>
      <xdr:colOff>0</xdr:colOff>
      <xdr:row>56</xdr:row>
      <xdr:rowOff>153717</xdr:rowOff>
    </xdr:to>
    <xdr:cxnSp macro="">
      <xdr:nvCxnSpPr>
        <xdr:cNvPr id="248" name="直線コネクタ 247">
          <a:extLst>
            <a:ext uri="{FF2B5EF4-FFF2-40B4-BE49-F238E27FC236}">
              <a16:creationId xmlns:a16="http://schemas.microsoft.com/office/drawing/2014/main" id="{60B3C25C-77AB-4309-A84D-6591BA0A4FAD}"/>
            </a:ext>
          </a:extLst>
        </xdr:cNvPr>
        <xdr:cNvCxnSpPr/>
      </xdr:nvCxnSpPr>
      <xdr:spPr>
        <a:xfrm flipV="1">
          <a:off x="9639300" y="9741787"/>
          <a:ext cx="8382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140042</xdr:rowOff>
    </xdr:from>
    <xdr:to>
      <xdr:col>46</xdr:col>
      <xdr:colOff>38100</xdr:colOff>
      <xdr:row>57</xdr:row>
      <xdr:rowOff>70192</xdr:rowOff>
    </xdr:to>
    <xdr:sp macro="" textlink="">
      <xdr:nvSpPr>
        <xdr:cNvPr id="249" name="楕円 248">
          <a:extLst>
            <a:ext uri="{FF2B5EF4-FFF2-40B4-BE49-F238E27FC236}">
              <a16:creationId xmlns:a16="http://schemas.microsoft.com/office/drawing/2014/main" id="{06FF2749-B47A-4C97-9892-EF3D22696E7E}"/>
            </a:ext>
          </a:extLst>
        </xdr:cNvPr>
        <xdr:cNvSpPr/>
      </xdr:nvSpPr>
      <xdr:spPr>
        <a:xfrm>
          <a:off x="8699500" y="97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153717</xdr:rowOff>
    </xdr:from>
    <xdr:to>
      <xdr:col>50</xdr:col>
      <xdr:colOff>114300</xdr:colOff>
      <xdr:row>57</xdr:row>
      <xdr:rowOff>19392</xdr:rowOff>
    </xdr:to>
    <xdr:cxnSp macro="">
      <xdr:nvCxnSpPr>
        <xdr:cNvPr id="250" name="直線コネクタ 249">
          <a:extLst>
            <a:ext uri="{FF2B5EF4-FFF2-40B4-BE49-F238E27FC236}">
              <a16:creationId xmlns:a16="http://schemas.microsoft.com/office/drawing/2014/main" id="{589668FA-90B2-495B-9990-27BB0D2A1E54}"/>
            </a:ext>
          </a:extLst>
        </xdr:cNvPr>
        <xdr:cNvCxnSpPr/>
      </xdr:nvCxnSpPr>
      <xdr:spPr>
        <a:xfrm flipV="1">
          <a:off x="8750300" y="9754917"/>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170097</xdr:rowOff>
    </xdr:from>
    <xdr:to>
      <xdr:col>41</xdr:col>
      <xdr:colOff>101600</xdr:colOff>
      <xdr:row>57</xdr:row>
      <xdr:rowOff>100247</xdr:rowOff>
    </xdr:to>
    <xdr:sp macro="" textlink="">
      <xdr:nvSpPr>
        <xdr:cNvPr id="251" name="楕円 250">
          <a:extLst>
            <a:ext uri="{FF2B5EF4-FFF2-40B4-BE49-F238E27FC236}">
              <a16:creationId xmlns:a16="http://schemas.microsoft.com/office/drawing/2014/main" id="{DEF9C7A2-9A55-461A-8571-44A2A0BCF4B4}"/>
            </a:ext>
          </a:extLst>
        </xdr:cNvPr>
        <xdr:cNvSpPr/>
      </xdr:nvSpPr>
      <xdr:spPr>
        <a:xfrm>
          <a:off x="7810500" y="97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19392</xdr:rowOff>
    </xdr:from>
    <xdr:to>
      <xdr:col>45</xdr:col>
      <xdr:colOff>177800</xdr:colOff>
      <xdr:row>57</xdr:row>
      <xdr:rowOff>49447</xdr:rowOff>
    </xdr:to>
    <xdr:cxnSp macro="">
      <xdr:nvCxnSpPr>
        <xdr:cNvPr id="252" name="直線コネクタ 251">
          <a:extLst>
            <a:ext uri="{FF2B5EF4-FFF2-40B4-BE49-F238E27FC236}">
              <a16:creationId xmlns:a16="http://schemas.microsoft.com/office/drawing/2014/main" id="{8B67E12F-8438-494F-A8B2-2A186A82D58E}"/>
            </a:ext>
          </a:extLst>
        </xdr:cNvPr>
        <xdr:cNvCxnSpPr/>
      </xdr:nvCxnSpPr>
      <xdr:spPr>
        <a:xfrm flipV="1">
          <a:off x="7861300" y="9792042"/>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21719</xdr:rowOff>
    </xdr:from>
    <xdr:to>
      <xdr:col>36</xdr:col>
      <xdr:colOff>165100</xdr:colOff>
      <xdr:row>57</xdr:row>
      <xdr:rowOff>123319</xdr:rowOff>
    </xdr:to>
    <xdr:sp macro="" textlink="">
      <xdr:nvSpPr>
        <xdr:cNvPr id="253" name="楕円 252">
          <a:extLst>
            <a:ext uri="{FF2B5EF4-FFF2-40B4-BE49-F238E27FC236}">
              <a16:creationId xmlns:a16="http://schemas.microsoft.com/office/drawing/2014/main" id="{CD1C4C61-6933-4426-8863-57B84B6CBADC}"/>
            </a:ext>
          </a:extLst>
        </xdr:cNvPr>
        <xdr:cNvSpPr/>
      </xdr:nvSpPr>
      <xdr:spPr>
        <a:xfrm>
          <a:off x="6921500" y="97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49447</xdr:rowOff>
    </xdr:from>
    <xdr:to>
      <xdr:col>41</xdr:col>
      <xdr:colOff>50800</xdr:colOff>
      <xdr:row>57</xdr:row>
      <xdr:rowOff>72519</xdr:rowOff>
    </xdr:to>
    <xdr:cxnSp macro="">
      <xdr:nvCxnSpPr>
        <xdr:cNvPr id="254" name="直線コネクタ 253">
          <a:extLst>
            <a:ext uri="{FF2B5EF4-FFF2-40B4-BE49-F238E27FC236}">
              <a16:creationId xmlns:a16="http://schemas.microsoft.com/office/drawing/2014/main" id="{A9431DF5-DF7C-4599-A529-0EE2C8415F46}"/>
            </a:ext>
          </a:extLst>
        </xdr:cNvPr>
        <xdr:cNvCxnSpPr/>
      </xdr:nvCxnSpPr>
      <xdr:spPr>
        <a:xfrm flipV="1">
          <a:off x="6972300" y="9822097"/>
          <a:ext cx="8890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259E22A-16C3-424D-B7A0-2F4287E37C8A}"/>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8E248782-8C35-4808-ACE9-CA3E832659AC}"/>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9AC4B73-970F-49FB-8823-5697D2CF06AD}"/>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DF83E79-6132-4CA0-808A-CBFDA402058C}"/>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49594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34A4EF25-B421-42EC-866D-C4B8EB539342}"/>
            </a:ext>
          </a:extLst>
        </xdr:cNvPr>
        <xdr:cNvSpPr txBox="1"/>
      </xdr:nvSpPr>
      <xdr:spPr>
        <a:xfrm>
          <a:off x="9281505" y="9479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86719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FBD996DE-F712-4208-AD14-86FDDEBA10CF}"/>
            </a:ext>
          </a:extLst>
        </xdr:cNvPr>
        <xdr:cNvSpPr txBox="1"/>
      </xdr:nvSpPr>
      <xdr:spPr>
        <a:xfrm>
          <a:off x="8405205" y="951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116774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800C8DA4-3CEB-4FD8-A9EC-6D98468D95C7}"/>
            </a:ext>
          </a:extLst>
        </xdr:cNvPr>
        <xdr:cNvSpPr txBox="1"/>
      </xdr:nvSpPr>
      <xdr:spPr>
        <a:xfrm>
          <a:off x="7516205" y="95465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139846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D7368C9F-D232-465F-ACBF-DFEC89A377BF}"/>
            </a:ext>
          </a:extLst>
        </xdr:cNvPr>
        <xdr:cNvSpPr txBox="1"/>
      </xdr:nvSpPr>
      <xdr:spPr>
        <a:xfrm>
          <a:off x="6627205" y="956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36120C0-C346-4794-A8CF-519B6B88FF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00421F6-6805-4672-B023-13DCE0A03D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D26974A-722F-4F00-8EF6-59C6F8E4DA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9CA0116-0300-449A-8A19-2BE4991723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2D466A2-6F60-4948-9013-37745DFD5A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41AD247-A87B-4119-94AC-EF78996C20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3DFFA9F-F44D-472D-BE3C-770BB9B3D3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4AD3245-D2D5-44F2-8217-5172273F9B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AB6A38D-AFCD-4EAE-AFEE-0FE87A525E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65B3F2D-0F2C-4854-BF76-679894BF46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D8D32AC-0290-468B-9A52-B216796876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27FA79E-6CF0-493F-BC01-CB7A191C56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C6A2E28-CB76-40A5-B522-D665D3D164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115C11A-E62A-4416-A418-F2C518985B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53125E9-2C74-41D0-9F0A-5DDB8E346D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563ACE5-2CB2-4AA3-BEF2-1E365A91DD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A73E3ED0-21CA-471F-A53C-621F2BA749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7EBF524-9803-4BB0-8294-B968AFEF7F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255CD8F-D042-4980-94FC-BE979C33AAE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F1D4A9B-FCFA-47B6-BB06-F632EC97CB4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8FF04FD5-5710-4A7E-BB41-403DC6859F4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63E39F4-9ED7-4951-821E-853085E90C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EFAF4971-99CC-4576-BD60-43F37EEAE6E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29A8C06-91B9-4813-B911-89E2C85BFB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92313082-5332-4553-BB30-5267962EED2E}"/>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DB9AFE5-22EF-4793-8323-B88A1E5BEBC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A3246C4A-0D4D-4210-B9DB-8BBCEBA27B4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2A38DD0-1792-4F13-B5C3-509D997DD3E1}"/>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ECB086BA-456B-4835-BB94-AD70FA4EDBED}"/>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24BD84D-8640-4A35-93A3-B7C216405DF5}"/>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F4903779-075A-4B48-A8A1-2EEAD5F37BED}"/>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4CC526B1-D465-4216-B23D-15F1DDDF624F}"/>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D225D286-D0C3-4D9E-A61D-F31A44D0E7D9}"/>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8C6DACC7-962D-41C7-A578-5D7FD3EB96E4}"/>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72C3AB99-FB05-4C22-A338-0BE7C9C045B8}"/>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E6065FB-DAB6-43B4-9353-456BD7A70D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903319-AD40-45BA-A050-3A2821A74E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6E51D2E-3842-4199-B06F-B67AE0D2400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42B334-DCDC-4901-914F-43C30E19D0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52F091-51F5-4046-84BB-5C8EE04BBC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3" name="楕円 302">
          <a:extLst>
            <a:ext uri="{FF2B5EF4-FFF2-40B4-BE49-F238E27FC236}">
              <a16:creationId xmlns:a16="http://schemas.microsoft.com/office/drawing/2014/main" id="{B3CB4DCF-452B-4B3C-A633-130D797B65F7}"/>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DA794E7-CFEB-4101-8017-5D02B9338A7E}"/>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05" name="楕円 304">
          <a:extLst>
            <a:ext uri="{FF2B5EF4-FFF2-40B4-BE49-F238E27FC236}">
              <a16:creationId xmlns:a16="http://schemas.microsoft.com/office/drawing/2014/main" id="{58503368-A04B-4BC6-8305-C08C1594EB9E}"/>
            </a:ext>
          </a:extLst>
        </xdr:cNvPr>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87630</xdr:rowOff>
    </xdr:to>
    <xdr:cxnSp macro="">
      <xdr:nvCxnSpPr>
        <xdr:cNvPr id="306" name="直線コネクタ 305">
          <a:extLst>
            <a:ext uri="{FF2B5EF4-FFF2-40B4-BE49-F238E27FC236}">
              <a16:creationId xmlns:a16="http://schemas.microsoft.com/office/drawing/2014/main" id="{5A7BF214-0AA5-4F01-AA00-BF6B5E91ABFD}"/>
            </a:ext>
          </a:extLst>
        </xdr:cNvPr>
        <xdr:cNvCxnSpPr/>
      </xdr:nvCxnSpPr>
      <xdr:spPr>
        <a:xfrm flipV="1">
          <a:off x="3797300" y="144532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07" name="楕円 306">
          <a:extLst>
            <a:ext uri="{FF2B5EF4-FFF2-40B4-BE49-F238E27FC236}">
              <a16:creationId xmlns:a16="http://schemas.microsoft.com/office/drawing/2014/main" id="{03A58945-747E-4C9C-A28A-414002B7415D}"/>
            </a:ext>
          </a:extLst>
        </xdr:cNvPr>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87630</xdr:rowOff>
    </xdr:to>
    <xdr:cxnSp macro="">
      <xdr:nvCxnSpPr>
        <xdr:cNvPr id="308" name="直線コネクタ 307">
          <a:extLst>
            <a:ext uri="{FF2B5EF4-FFF2-40B4-BE49-F238E27FC236}">
              <a16:creationId xmlns:a16="http://schemas.microsoft.com/office/drawing/2014/main" id="{55F9CB81-5B61-4F13-B72B-5FF8DC2FDA91}"/>
            </a:ext>
          </a:extLst>
        </xdr:cNvPr>
        <xdr:cNvCxnSpPr/>
      </xdr:nvCxnSpPr>
      <xdr:spPr>
        <a:xfrm>
          <a:off x="2908300" y="144456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164464</xdr:rowOff>
    </xdr:from>
    <xdr:to>
      <xdr:col>10</xdr:col>
      <xdr:colOff>165100</xdr:colOff>
      <xdr:row>84</xdr:row>
      <xdr:rowOff>94614</xdr:rowOff>
    </xdr:to>
    <xdr:sp macro="" textlink="">
      <xdr:nvSpPr>
        <xdr:cNvPr id="309" name="楕円 308">
          <a:extLst>
            <a:ext uri="{FF2B5EF4-FFF2-40B4-BE49-F238E27FC236}">
              <a16:creationId xmlns:a16="http://schemas.microsoft.com/office/drawing/2014/main" id="{DAA49B0C-9605-41FB-A94F-5F44059B2BEB}"/>
            </a:ext>
          </a:extLst>
        </xdr:cNvPr>
        <xdr:cNvSpPr/>
      </xdr:nvSpPr>
      <xdr:spPr>
        <a:xfrm>
          <a:off x="1968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43814</xdr:rowOff>
    </xdr:from>
    <xdr:to>
      <xdr:col>15</xdr:col>
      <xdr:colOff>50800</xdr:colOff>
      <xdr:row>84</xdr:row>
      <xdr:rowOff>43814</xdr:rowOff>
    </xdr:to>
    <xdr:cxnSp macro="">
      <xdr:nvCxnSpPr>
        <xdr:cNvPr id="310" name="直線コネクタ 309">
          <a:extLst>
            <a:ext uri="{FF2B5EF4-FFF2-40B4-BE49-F238E27FC236}">
              <a16:creationId xmlns:a16="http://schemas.microsoft.com/office/drawing/2014/main" id="{AA74B968-DEF8-4EB6-94CA-C1CFA2942FED}"/>
            </a:ext>
          </a:extLst>
        </xdr:cNvPr>
        <xdr:cNvCxnSpPr/>
      </xdr:nvCxnSpPr>
      <xdr:spPr>
        <a:xfrm>
          <a:off x="2019300" y="1444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164464</xdr:rowOff>
    </xdr:from>
    <xdr:to>
      <xdr:col>6</xdr:col>
      <xdr:colOff>38100</xdr:colOff>
      <xdr:row>84</xdr:row>
      <xdr:rowOff>94614</xdr:rowOff>
    </xdr:to>
    <xdr:sp macro="" textlink="">
      <xdr:nvSpPr>
        <xdr:cNvPr id="311" name="楕円 310">
          <a:extLst>
            <a:ext uri="{FF2B5EF4-FFF2-40B4-BE49-F238E27FC236}">
              <a16:creationId xmlns:a16="http://schemas.microsoft.com/office/drawing/2014/main" id="{9D70834A-5A15-4B9D-9918-67A7EDA1CEDD}"/>
            </a:ext>
          </a:extLst>
        </xdr:cNvPr>
        <xdr:cNvSpPr/>
      </xdr:nvSpPr>
      <xdr:spPr>
        <a:xfrm>
          <a:off x="1079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43814</xdr:rowOff>
    </xdr:from>
    <xdr:to>
      <xdr:col>10</xdr:col>
      <xdr:colOff>114300</xdr:colOff>
      <xdr:row>84</xdr:row>
      <xdr:rowOff>43814</xdr:rowOff>
    </xdr:to>
    <xdr:cxnSp macro="">
      <xdr:nvCxnSpPr>
        <xdr:cNvPr id="312" name="直線コネクタ 311">
          <a:extLst>
            <a:ext uri="{FF2B5EF4-FFF2-40B4-BE49-F238E27FC236}">
              <a16:creationId xmlns:a16="http://schemas.microsoft.com/office/drawing/2014/main" id="{2DC2F647-D581-4B70-B34A-3372B5FF8EAE}"/>
            </a:ext>
          </a:extLst>
        </xdr:cNvPr>
        <xdr:cNvCxnSpPr/>
      </xdr:nvCxnSpPr>
      <xdr:spPr>
        <a:xfrm>
          <a:off x="1130300" y="1444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115BB57-2E98-439C-8258-ED69FEB3FC16}"/>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52F9E6DB-2FC1-4653-978E-091153D0E81A}"/>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EA1E53B2-7623-4D24-84D7-0ADF029DB354}"/>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3A04DC6D-BD8D-427F-AB54-72692D287044}"/>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17" name="n_1mainValue【公営住宅】&#10;有形固定資産減価償却率">
          <a:extLst>
            <a:ext uri="{FF2B5EF4-FFF2-40B4-BE49-F238E27FC236}">
              <a16:creationId xmlns:a16="http://schemas.microsoft.com/office/drawing/2014/main" id="{489904D3-AE61-43C3-B605-420C8EDBD569}"/>
            </a:ext>
          </a:extLst>
        </xdr:cNvPr>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18" name="n_2mainValue【公営住宅】&#10;有形固定資産減価償却率">
          <a:extLst>
            <a:ext uri="{FF2B5EF4-FFF2-40B4-BE49-F238E27FC236}">
              <a16:creationId xmlns:a16="http://schemas.microsoft.com/office/drawing/2014/main" id="{F1655517-830D-4397-856E-241EED4A0E1C}"/>
            </a:ext>
          </a:extLst>
        </xdr:cNvPr>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85741</xdr:rowOff>
    </xdr:from>
    <xdr:ext cx="405111" cy="259045"/>
    <xdr:sp macro="" textlink="">
      <xdr:nvSpPr>
        <xdr:cNvPr id="319" name="n_3mainValue【公営住宅】&#10;有形固定資産減価償却率">
          <a:extLst>
            <a:ext uri="{FF2B5EF4-FFF2-40B4-BE49-F238E27FC236}">
              <a16:creationId xmlns:a16="http://schemas.microsoft.com/office/drawing/2014/main" id="{83319B7C-27B5-469B-91E8-1DFD1C838D7A}"/>
            </a:ext>
          </a:extLst>
        </xdr:cNvPr>
        <xdr:cNvSpPr txBox="1"/>
      </xdr:nvSpPr>
      <xdr:spPr>
        <a:xfrm>
          <a:off x="1816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85741</xdr:rowOff>
    </xdr:from>
    <xdr:ext cx="405111" cy="259045"/>
    <xdr:sp macro="" textlink="">
      <xdr:nvSpPr>
        <xdr:cNvPr id="320" name="n_4mainValue【公営住宅】&#10;有形固定資産減価償却率">
          <a:extLst>
            <a:ext uri="{FF2B5EF4-FFF2-40B4-BE49-F238E27FC236}">
              <a16:creationId xmlns:a16="http://schemas.microsoft.com/office/drawing/2014/main" id="{4D0D5D26-1A5F-4EF7-93EE-35412B8F55F0}"/>
            </a:ext>
          </a:extLst>
        </xdr:cNvPr>
        <xdr:cNvSpPr txBox="1"/>
      </xdr:nvSpPr>
      <xdr:spPr>
        <a:xfrm>
          <a:off x="927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555EFA5-B695-4BDB-AF97-6493F3F9FF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33E6A41-4092-4F16-ABBD-111EE4E22C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11B806C-9CC3-493D-B873-4F543FD81D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F9628DA-9325-43B7-BF62-E747457EA4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0469BF6-EEA8-43B9-B8C7-91FDB05B73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B8E338E-73BC-472F-BAA2-B9A4A5DF2B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91393F9-8976-4486-B928-3F737763BE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2612E01-C601-419B-B7E9-1415A0573E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F3E72ED-E764-49E7-85E6-0ECD58230A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789E0C0-22B3-4713-9214-F1C04B72FF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98B2D8E7-248D-4B4B-A601-2D68D46D9BE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E3A04A6-29D1-4FB5-8C36-625785CFCC0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A1D6F1D-DD20-4AF8-B0C1-EA6FF9A028D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779694D0-2C68-496B-B515-EF9BE829E9F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A06339FC-00F3-44B6-88F9-AD075DC46F4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C76B191E-140D-4C79-96FD-952F0DD4290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C5CD972-3876-45D3-AD13-B1A4E7E767F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83CAE50-658E-476F-9156-A43ACA4BE07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ACEA80BF-A20A-4FB7-B248-1D8B80B8245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F3A25301-6FC5-45F7-BBEF-9CC19A6E1C0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860DB88-B351-4B74-931D-AC3DF42140A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E85B6FEB-9D77-40BA-A434-5FFC0052DE0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A3B2E18-6C9B-4C40-955B-8CE755A79A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A9C97EB-2884-42D2-8264-566957E5309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A3F1545-B5D3-4770-BB0D-858C77A43D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DA96B881-3742-41C4-94F3-3A2C551BF9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8F013C94-F1C7-4C19-BFC2-E9CED6CBA914}"/>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ADD826F7-0A4D-40C2-A8F2-55DF08363256}"/>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455AB285-30FB-4662-A9CE-A6A4BF0DB3A2}"/>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FFA5219-85B4-41DA-BB0E-125E91D7F37A}"/>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D24C3D6C-4074-48C6-A961-3CD4D8DF9C6C}"/>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A7E5BE4C-E95A-4FFE-8ED5-E40F79EDF49C}"/>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95B2C66D-7207-4A0D-AA48-41CB58BFF687}"/>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AC891CAC-8C7B-4CA3-AFEB-B513FCA182C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3C19E7B1-756C-4A90-B645-63DE6BE7269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53AE1D8C-9630-40B9-8791-9B9D0E6EAD07}"/>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A165D7C-12A0-4C29-9308-9B83501AFD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5A3AE4F-C09E-4870-B032-A005828195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F26812-0E50-4D10-A756-CB9894392E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B23923E-7B38-4779-8C49-302EC3E455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F1C1FF2-D325-4A85-89D7-9C3A2B75A0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39443</xdr:rowOff>
    </xdr:from>
    <xdr:to>
      <xdr:col>55</xdr:col>
      <xdr:colOff>50800</xdr:colOff>
      <xdr:row>79</xdr:row>
      <xdr:rowOff>141043</xdr:rowOff>
    </xdr:to>
    <xdr:sp macro="" textlink="">
      <xdr:nvSpPr>
        <xdr:cNvPr id="362" name="楕円 361">
          <a:extLst>
            <a:ext uri="{FF2B5EF4-FFF2-40B4-BE49-F238E27FC236}">
              <a16:creationId xmlns:a16="http://schemas.microsoft.com/office/drawing/2014/main" id="{0EA4B86F-9356-4902-BA80-578F8B994F05}"/>
            </a:ext>
          </a:extLst>
        </xdr:cNvPr>
        <xdr:cNvSpPr/>
      </xdr:nvSpPr>
      <xdr:spPr>
        <a:xfrm>
          <a:off x="10426700" y="135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62320</xdr:rowOff>
    </xdr:from>
    <xdr:ext cx="534377" cy="259045"/>
    <xdr:sp macro="" textlink="">
      <xdr:nvSpPr>
        <xdr:cNvPr id="363" name="【公営住宅】&#10;一人当たり面積該当値テキスト">
          <a:extLst>
            <a:ext uri="{FF2B5EF4-FFF2-40B4-BE49-F238E27FC236}">
              <a16:creationId xmlns:a16="http://schemas.microsoft.com/office/drawing/2014/main" id="{650A4D77-E1E5-431B-8A6E-5D7C72218C50}"/>
            </a:ext>
          </a:extLst>
        </xdr:cNvPr>
        <xdr:cNvSpPr txBox="1"/>
      </xdr:nvSpPr>
      <xdr:spPr>
        <a:xfrm>
          <a:off x="10515600" y="134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69160</xdr:rowOff>
    </xdr:from>
    <xdr:to>
      <xdr:col>50</xdr:col>
      <xdr:colOff>165100</xdr:colOff>
      <xdr:row>81</xdr:row>
      <xdr:rowOff>170760</xdr:rowOff>
    </xdr:to>
    <xdr:sp macro="" textlink="">
      <xdr:nvSpPr>
        <xdr:cNvPr id="364" name="楕円 363">
          <a:extLst>
            <a:ext uri="{FF2B5EF4-FFF2-40B4-BE49-F238E27FC236}">
              <a16:creationId xmlns:a16="http://schemas.microsoft.com/office/drawing/2014/main" id="{66217D0E-3AA8-4921-958B-1926021C5166}"/>
            </a:ext>
          </a:extLst>
        </xdr:cNvPr>
        <xdr:cNvSpPr/>
      </xdr:nvSpPr>
      <xdr:spPr>
        <a:xfrm>
          <a:off x="9588500" y="139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90243</xdr:rowOff>
    </xdr:from>
    <xdr:to>
      <xdr:col>55</xdr:col>
      <xdr:colOff>0</xdr:colOff>
      <xdr:row>81</xdr:row>
      <xdr:rowOff>119960</xdr:rowOff>
    </xdr:to>
    <xdr:cxnSp macro="">
      <xdr:nvCxnSpPr>
        <xdr:cNvPr id="365" name="直線コネクタ 364">
          <a:extLst>
            <a:ext uri="{FF2B5EF4-FFF2-40B4-BE49-F238E27FC236}">
              <a16:creationId xmlns:a16="http://schemas.microsoft.com/office/drawing/2014/main" id="{9409A0D4-4713-45AF-8612-C45DB01ACC7A}"/>
            </a:ext>
          </a:extLst>
        </xdr:cNvPr>
        <xdr:cNvCxnSpPr/>
      </xdr:nvCxnSpPr>
      <xdr:spPr>
        <a:xfrm flipV="1">
          <a:off x="9639300" y="13634793"/>
          <a:ext cx="838200" cy="37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90388</xdr:rowOff>
    </xdr:from>
    <xdr:to>
      <xdr:col>46</xdr:col>
      <xdr:colOff>38100</xdr:colOff>
      <xdr:row>82</xdr:row>
      <xdr:rowOff>20538</xdr:rowOff>
    </xdr:to>
    <xdr:sp macro="" textlink="">
      <xdr:nvSpPr>
        <xdr:cNvPr id="366" name="楕円 365">
          <a:extLst>
            <a:ext uri="{FF2B5EF4-FFF2-40B4-BE49-F238E27FC236}">
              <a16:creationId xmlns:a16="http://schemas.microsoft.com/office/drawing/2014/main" id="{F346DED2-25E1-4033-8505-ADCAD061CA1D}"/>
            </a:ext>
          </a:extLst>
        </xdr:cNvPr>
        <xdr:cNvSpPr/>
      </xdr:nvSpPr>
      <xdr:spPr>
        <a:xfrm>
          <a:off x="8699500" y="139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119960</xdr:rowOff>
    </xdr:from>
    <xdr:to>
      <xdr:col>50</xdr:col>
      <xdr:colOff>114300</xdr:colOff>
      <xdr:row>81</xdr:row>
      <xdr:rowOff>141188</xdr:rowOff>
    </xdr:to>
    <xdr:cxnSp macro="">
      <xdr:nvCxnSpPr>
        <xdr:cNvPr id="367" name="直線コネクタ 366">
          <a:extLst>
            <a:ext uri="{FF2B5EF4-FFF2-40B4-BE49-F238E27FC236}">
              <a16:creationId xmlns:a16="http://schemas.microsoft.com/office/drawing/2014/main" id="{382317D9-4D01-4F74-A56F-83A6D59F4AEA}"/>
            </a:ext>
          </a:extLst>
        </xdr:cNvPr>
        <xdr:cNvCxnSpPr/>
      </xdr:nvCxnSpPr>
      <xdr:spPr>
        <a:xfrm flipV="1">
          <a:off x="8750300" y="1400741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115751</xdr:rowOff>
    </xdr:from>
    <xdr:to>
      <xdr:col>41</xdr:col>
      <xdr:colOff>101600</xdr:colOff>
      <xdr:row>82</xdr:row>
      <xdr:rowOff>45901</xdr:rowOff>
    </xdr:to>
    <xdr:sp macro="" textlink="">
      <xdr:nvSpPr>
        <xdr:cNvPr id="368" name="楕円 367">
          <a:extLst>
            <a:ext uri="{FF2B5EF4-FFF2-40B4-BE49-F238E27FC236}">
              <a16:creationId xmlns:a16="http://schemas.microsoft.com/office/drawing/2014/main" id="{165FC882-93F8-4093-9511-7814AE929459}"/>
            </a:ext>
          </a:extLst>
        </xdr:cNvPr>
        <xdr:cNvSpPr/>
      </xdr:nvSpPr>
      <xdr:spPr>
        <a:xfrm>
          <a:off x="7810500" y="140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141188</xdr:rowOff>
    </xdr:from>
    <xdr:to>
      <xdr:col>45</xdr:col>
      <xdr:colOff>177800</xdr:colOff>
      <xdr:row>81</xdr:row>
      <xdr:rowOff>166551</xdr:rowOff>
    </xdr:to>
    <xdr:cxnSp macro="">
      <xdr:nvCxnSpPr>
        <xdr:cNvPr id="369" name="直線コネクタ 368">
          <a:extLst>
            <a:ext uri="{FF2B5EF4-FFF2-40B4-BE49-F238E27FC236}">
              <a16:creationId xmlns:a16="http://schemas.microsoft.com/office/drawing/2014/main" id="{7D0DDCA6-EE43-4B80-8505-13F56976DEC3}"/>
            </a:ext>
          </a:extLst>
        </xdr:cNvPr>
        <xdr:cNvCxnSpPr/>
      </xdr:nvCxnSpPr>
      <xdr:spPr>
        <a:xfrm flipV="1">
          <a:off x="7861300" y="14028638"/>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123698</xdr:rowOff>
    </xdr:from>
    <xdr:to>
      <xdr:col>36</xdr:col>
      <xdr:colOff>165100</xdr:colOff>
      <xdr:row>82</xdr:row>
      <xdr:rowOff>53848</xdr:rowOff>
    </xdr:to>
    <xdr:sp macro="" textlink="">
      <xdr:nvSpPr>
        <xdr:cNvPr id="370" name="楕円 369">
          <a:extLst>
            <a:ext uri="{FF2B5EF4-FFF2-40B4-BE49-F238E27FC236}">
              <a16:creationId xmlns:a16="http://schemas.microsoft.com/office/drawing/2014/main" id="{D56C5F66-F0B1-4930-BEE7-248944BE0A9A}"/>
            </a:ext>
          </a:extLst>
        </xdr:cNvPr>
        <xdr:cNvSpPr/>
      </xdr:nvSpPr>
      <xdr:spPr>
        <a:xfrm>
          <a:off x="6921500" y="140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166551</xdr:rowOff>
    </xdr:from>
    <xdr:to>
      <xdr:col>41</xdr:col>
      <xdr:colOff>50800</xdr:colOff>
      <xdr:row>82</xdr:row>
      <xdr:rowOff>3048</xdr:rowOff>
    </xdr:to>
    <xdr:cxnSp macro="">
      <xdr:nvCxnSpPr>
        <xdr:cNvPr id="371" name="直線コネクタ 370">
          <a:extLst>
            <a:ext uri="{FF2B5EF4-FFF2-40B4-BE49-F238E27FC236}">
              <a16:creationId xmlns:a16="http://schemas.microsoft.com/office/drawing/2014/main" id="{7467735F-F1D8-4C36-A547-3A145A8AB7F7}"/>
            </a:ext>
          </a:extLst>
        </xdr:cNvPr>
        <xdr:cNvCxnSpPr/>
      </xdr:nvCxnSpPr>
      <xdr:spPr>
        <a:xfrm flipV="1">
          <a:off x="6972300" y="14054001"/>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42512F79-85DC-468B-8469-026C8AFCD8CB}"/>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57C50E74-2E5E-4075-A8E0-C1BB2D5AA370}"/>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301609C5-7D75-4271-B2B8-6143195781EA}"/>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02BAC153-8CBD-4D52-82FA-CC1937D7739E}"/>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15837</xdr:rowOff>
    </xdr:from>
    <xdr:ext cx="469744" cy="259045"/>
    <xdr:sp macro="" textlink="">
      <xdr:nvSpPr>
        <xdr:cNvPr id="376" name="n_1mainValue【公営住宅】&#10;一人当たり面積">
          <a:extLst>
            <a:ext uri="{FF2B5EF4-FFF2-40B4-BE49-F238E27FC236}">
              <a16:creationId xmlns:a16="http://schemas.microsoft.com/office/drawing/2014/main" id="{EA1805F1-7136-4A4E-854D-924C6B33B41A}"/>
            </a:ext>
          </a:extLst>
        </xdr:cNvPr>
        <xdr:cNvSpPr txBox="1"/>
      </xdr:nvSpPr>
      <xdr:spPr>
        <a:xfrm>
          <a:off x="9391727" y="137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37065</xdr:rowOff>
    </xdr:from>
    <xdr:ext cx="469744" cy="259045"/>
    <xdr:sp macro="" textlink="">
      <xdr:nvSpPr>
        <xdr:cNvPr id="377" name="n_2mainValue【公営住宅】&#10;一人当たり面積">
          <a:extLst>
            <a:ext uri="{FF2B5EF4-FFF2-40B4-BE49-F238E27FC236}">
              <a16:creationId xmlns:a16="http://schemas.microsoft.com/office/drawing/2014/main" id="{430823DC-41C1-4FAB-999C-65727E688867}"/>
            </a:ext>
          </a:extLst>
        </xdr:cNvPr>
        <xdr:cNvSpPr txBox="1"/>
      </xdr:nvSpPr>
      <xdr:spPr>
        <a:xfrm>
          <a:off x="8515427" y="137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62428</xdr:rowOff>
    </xdr:from>
    <xdr:ext cx="469744" cy="259045"/>
    <xdr:sp macro="" textlink="">
      <xdr:nvSpPr>
        <xdr:cNvPr id="378" name="n_3mainValue【公営住宅】&#10;一人当たり面積">
          <a:extLst>
            <a:ext uri="{FF2B5EF4-FFF2-40B4-BE49-F238E27FC236}">
              <a16:creationId xmlns:a16="http://schemas.microsoft.com/office/drawing/2014/main" id="{26C874AC-8386-4513-B576-142C4683105A}"/>
            </a:ext>
          </a:extLst>
        </xdr:cNvPr>
        <xdr:cNvSpPr txBox="1"/>
      </xdr:nvSpPr>
      <xdr:spPr>
        <a:xfrm>
          <a:off x="7626427" y="1377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70375</xdr:rowOff>
    </xdr:from>
    <xdr:ext cx="469744" cy="259045"/>
    <xdr:sp macro="" textlink="">
      <xdr:nvSpPr>
        <xdr:cNvPr id="379" name="n_4mainValue【公営住宅】&#10;一人当たり面積">
          <a:extLst>
            <a:ext uri="{FF2B5EF4-FFF2-40B4-BE49-F238E27FC236}">
              <a16:creationId xmlns:a16="http://schemas.microsoft.com/office/drawing/2014/main" id="{A4A249E2-6C40-4F8E-B607-746C4BCB727F}"/>
            </a:ext>
          </a:extLst>
        </xdr:cNvPr>
        <xdr:cNvSpPr txBox="1"/>
      </xdr:nvSpPr>
      <xdr:spPr>
        <a:xfrm>
          <a:off x="6737427" y="1378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517B771-336F-490F-9E48-A28C7CB385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6046593-CF26-4047-A29D-43AB17BAEC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802D515-172B-4F46-8849-017EF8F719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608B8B5-5C1B-40C7-9332-92F1AAC2EF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D9F04E2-8101-4BC1-B582-A6406638EF5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347E3E7-546F-4131-A702-E5C0BAAF5F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89EEFDE-4E76-4291-BD5D-97CD408C75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FA01A16-BDB6-42EA-965E-CD88552B277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F8FE046-56AD-4A37-BDE5-5BAA4E79AB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FB2628B-A953-466F-AA98-CCF0F86E86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6B55C20-60FF-4D59-AF0A-BC54B12EFC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A1443BA-BBF6-472E-9DAF-F508AD8FC6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E8D4C8A-747B-466C-8EE3-B23FDACE09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DCD4D879-C6A9-4CC2-A904-4B17F19825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B26CAE0-B918-492D-8150-90BB3627D5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4B8D1219-55A5-4B34-A1D2-2B1428F4BA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A788AD0-0490-41EA-BE2B-2AEBBB82E6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C5DEA14-EFDF-49E7-BE71-79429F7162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7AF6A54-36EC-47A1-B6BC-0755CF9E66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D9382C7-68FB-4D4D-8CA4-B7A95C18E2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7EC6363-DB62-43A9-9875-8B9D53378B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CC53C6E-81C5-468E-824F-CDBEF773C2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1118011-3D5D-4DEF-9EF9-E0D8399CD9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3CD1689-495E-493A-B7C8-2E77F1D17E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BA6553A9-EEDD-42F6-AE3E-CC9CEC5841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34ABFA8-B60B-4BCD-BE44-86A474B055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1D7D726-CAD1-4A46-BE72-8B820B54BB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12B5764-F2EB-4207-907C-454799B22A8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E6AEB54-1723-4541-967C-4AF0F5391C4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2A38E93D-9D62-4AB2-987E-0B5DA9998CF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C3EB87A8-B030-41B8-8BF6-289A3F9778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88D28C8-E961-4CB3-AA8C-4569E66C81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7A05ED2-64D3-4EC8-A9F1-55B0B1F92DF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617C354-ABAD-4230-BD54-87D602A239A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C9B24B8-358D-4CD9-837E-0E3F44C9C26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15A62135-1B20-4A48-86DE-F7FA9F827C3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CDD4D52-B2B8-4293-B006-70161E2A2C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12FE9A3A-5C7E-4736-9629-629243409D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AB58F59-BCEA-4162-9720-62286499D0D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C6AFE02-EF0A-415A-B740-141A7490D0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76E9E8F-D380-4D31-B499-969ED75F43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59B525F-B368-4437-871E-2FC574634672}"/>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2D74BFC-375F-4509-8647-57F58459FC9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91AA9D6F-7A46-4BC2-9F65-63ADB711845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CF47DC6D-8D0A-4260-A49F-DBE3C0A5FE39}"/>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B9D3C74C-61D3-4070-A2B8-287B5C33BAE3}"/>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371657D-7A25-4735-83DA-665928A3AFFC}"/>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7E802FC6-3C50-40C5-951E-BE6D047F5761}"/>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E956B120-5746-4016-919B-86CADAFC2638}"/>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ECB2AD8E-98A5-4BFD-90B3-7974D5BB468F}"/>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499DB67F-1FBE-498A-AB16-8471E5817568}"/>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E38CDCA2-DFEB-40C7-A691-D7359A564206}"/>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61B24C8-EED8-4282-9610-EB45122B81F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B5CB4C8-7C75-4F8C-A88B-1E2447B1F9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C0FD3AA-0CF7-4003-B033-1C62EE08DF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CB0DB6A-4733-4CEE-89EB-AF951D1277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C59C45E-1015-4FBA-923C-1DEE6BC6ED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7" name="楕円 436">
          <a:extLst>
            <a:ext uri="{FF2B5EF4-FFF2-40B4-BE49-F238E27FC236}">
              <a16:creationId xmlns:a16="http://schemas.microsoft.com/office/drawing/2014/main" id="{9DE00206-5401-4184-B29C-BE8AB780DCAF}"/>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8" name="【認定こども園・幼稚園・保育所】&#10;有形固定資産減価償却率該当値テキスト">
          <a:extLst>
            <a:ext uri="{FF2B5EF4-FFF2-40B4-BE49-F238E27FC236}">
              <a16:creationId xmlns:a16="http://schemas.microsoft.com/office/drawing/2014/main" id="{DF9021B1-AFC2-4804-8FF5-0CA817DD4A96}"/>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9" name="楕円 438">
          <a:extLst>
            <a:ext uri="{FF2B5EF4-FFF2-40B4-BE49-F238E27FC236}">
              <a16:creationId xmlns:a16="http://schemas.microsoft.com/office/drawing/2014/main" id="{6FB8A5B7-7A06-4EE9-BC53-ADC82EE66F2D}"/>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0" name="直線コネクタ 439">
          <a:extLst>
            <a:ext uri="{FF2B5EF4-FFF2-40B4-BE49-F238E27FC236}">
              <a16:creationId xmlns:a16="http://schemas.microsoft.com/office/drawing/2014/main" id="{B62C6F16-1A02-47F4-A212-F7F3746650B4}"/>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B8D17984-FE12-4C5C-A829-2EEDD2A128B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59B4B1FF-DBF6-4C16-865A-CC37FE2AA3F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a:extLst>
            <a:ext uri="{FF2B5EF4-FFF2-40B4-BE49-F238E27FC236}">
              <a16:creationId xmlns:a16="http://schemas.microsoft.com/office/drawing/2014/main" id="{05A80F8B-71A8-4AB3-BE2B-7912DA07A0AA}"/>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4" name="直線コネクタ 443">
          <a:extLst>
            <a:ext uri="{FF2B5EF4-FFF2-40B4-BE49-F238E27FC236}">
              <a16:creationId xmlns:a16="http://schemas.microsoft.com/office/drawing/2014/main" id="{6FAEA6F4-8714-4EF2-939E-82FD27D34D09}"/>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a:extLst>
            <a:ext uri="{FF2B5EF4-FFF2-40B4-BE49-F238E27FC236}">
              <a16:creationId xmlns:a16="http://schemas.microsoft.com/office/drawing/2014/main" id="{D6986996-E1A4-4EA6-9A81-C17CCB7B79DF}"/>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B97FC33B-A3E1-4D43-9C1B-48932F1996E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0777039-C3B7-4AD2-8FB3-C9DD579DAD3F}"/>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9DA02B0-043F-477F-BC47-F7F4B2414F5E}"/>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671A0247-0A21-429F-BDC3-3996B55DA8EF}"/>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BEC3036-7AD9-453C-995A-E84AEFF39F38}"/>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1" name="n_1mainValue【認定こども園・幼稚園・保育所】&#10;有形固定資産減価償却率">
          <a:extLst>
            <a:ext uri="{FF2B5EF4-FFF2-40B4-BE49-F238E27FC236}">
              <a16:creationId xmlns:a16="http://schemas.microsoft.com/office/drawing/2014/main" id="{49C1E0E0-3088-4F3B-9732-DCF18A01FA7F}"/>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2" name="n_2mainValue【認定こども園・幼稚園・保育所】&#10;有形固定資産減価償却率">
          <a:extLst>
            <a:ext uri="{FF2B5EF4-FFF2-40B4-BE49-F238E27FC236}">
              <a16:creationId xmlns:a16="http://schemas.microsoft.com/office/drawing/2014/main" id="{3549ED13-CE71-4C1C-BE34-ADFA6C78990E}"/>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a:extLst>
            <a:ext uri="{FF2B5EF4-FFF2-40B4-BE49-F238E27FC236}">
              <a16:creationId xmlns:a16="http://schemas.microsoft.com/office/drawing/2014/main" id="{1BF739EB-350C-420A-8F26-5CEE8C8CDC53}"/>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a:extLst>
            <a:ext uri="{FF2B5EF4-FFF2-40B4-BE49-F238E27FC236}">
              <a16:creationId xmlns:a16="http://schemas.microsoft.com/office/drawing/2014/main" id="{66CE2B96-8C95-4801-A2AB-97FADD51DC73}"/>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4B3A5CD-2982-4646-A76F-786BC5E694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BFA5BDC5-1E64-4728-AAC0-9E15EFBAFC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9FA6E68-B78C-40C7-855F-ED9278851D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D85C836-C60E-4410-96AC-D311CBE31F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2938368-0B59-4A38-A240-2D0FB4992C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FB2881CA-43A8-471F-86E1-CC511F8104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0DF07EC-FD9A-401B-903B-B6FE27A6A2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4DB4220-0024-4E65-98A1-35CE2528ED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449E0F3-702D-4302-A05B-A9F5465A03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B584AE6-4E3B-4B60-985E-CD9011DE79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616226F8-93AF-481A-94C0-BA1F96E3388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5A89D028-B412-4F56-810A-5CF5CFD557A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84507D3-B43F-4CDD-91E0-48637C1F133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B98A2EF7-949B-4316-BE5F-6B43A97C125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D00A9199-4595-4A87-A9D7-0C253ADAAB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53BC166-BC21-48AE-BF6A-9CBA2CB9D2F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B3866B01-174C-4061-BFCA-1228B31F51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B0658FE3-B7A7-4161-B10F-5C36AD9D890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1F3CD64-F5A2-4127-B894-E57FDB1AF7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DE6DD40-CD2F-40C7-84FE-542C6E43C4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934F19A-83C9-48F1-B33D-CE33D383A4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B89802AA-BEC9-41DF-8370-7915529EB1C2}"/>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7E73371-EA8B-4986-8ED2-55DAC7010F97}"/>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13C3283E-D31A-43A7-BDAD-2F307914F1D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4A75BAB0-F874-4C5F-9C9B-937084738FB4}"/>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E95D5D56-2859-44ED-AA32-9A7037AE4A1E}"/>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994A952-9124-4CC8-ABF1-D3B57409B19C}"/>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9E42B05E-B62B-4966-9ED5-EC93FBEC2C5C}"/>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9C65C84B-EC4B-4181-8152-709320F0E2D8}"/>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DE81D58C-CEEF-4ACB-8CEE-154ED9960C4C}"/>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7F3BD271-A6C3-4460-9E66-3269794D15E7}"/>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55BA8782-8F71-4BAE-B0AA-34873593C9EE}"/>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F1F597C-9964-4451-B6E6-D2B314725C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B09CB3E-66AB-4147-884F-D09AEBBA68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69B2BF9-A440-4E8A-8209-7E7EB28125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84A540C-2FD1-4F0F-85A7-5E2F4FAA45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0B6D100-970F-41BA-9521-E6F85A3342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83007</xdr:rowOff>
    </xdr:from>
    <xdr:to>
      <xdr:col>116</xdr:col>
      <xdr:colOff>114300</xdr:colOff>
      <xdr:row>39</xdr:row>
      <xdr:rowOff>13157</xdr:rowOff>
    </xdr:to>
    <xdr:sp macro="" textlink="">
      <xdr:nvSpPr>
        <xdr:cNvPr id="492" name="楕円 491">
          <a:extLst>
            <a:ext uri="{FF2B5EF4-FFF2-40B4-BE49-F238E27FC236}">
              <a16:creationId xmlns:a16="http://schemas.microsoft.com/office/drawing/2014/main" id="{1620670F-0EF1-4B66-9BE3-A04A0E37C4B3}"/>
            </a:ext>
          </a:extLst>
        </xdr:cNvPr>
        <xdr:cNvSpPr/>
      </xdr:nvSpPr>
      <xdr:spPr>
        <a:xfrm>
          <a:off x="221107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105884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52969E49-649B-4B20-B33E-4E52095BB4D2}"/>
            </a:ext>
          </a:extLst>
        </xdr:cNvPr>
        <xdr:cNvSpPr txBox="1"/>
      </xdr:nvSpPr>
      <xdr:spPr>
        <a:xfrm>
          <a:off x="22199600" y="64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94" name="楕円 493">
          <a:extLst>
            <a:ext uri="{FF2B5EF4-FFF2-40B4-BE49-F238E27FC236}">
              <a16:creationId xmlns:a16="http://schemas.microsoft.com/office/drawing/2014/main" id="{66578A6E-EFE9-4847-90B0-16C449B4E06F}"/>
            </a:ext>
          </a:extLst>
        </xdr:cNvPr>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133807</xdr:rowOff>
    </xdr:from>
    <xdr:to>
      <xdr:col>116</xdr:col>
      <xdr:colOff>63500</xdr:colOff>
      <xdr:row>39</xdr:row>
      <xdr:rowOff>128778</xdr:rowOff>
    </xdr:to>
    <xdr:cxnSp macro="">
      <xdr:nvCxnSpPr>
        <xdr:cNvPr id="495" name="直線コネクタ 494">
          <a:extLst>
            <a:ext uri="{FF2B5EF4-FFF2-40B4-BE49-F238E27FC236}">
              <a16:creationId xmlns:a16="http://schemas.microsoft.com/office/drawing/2014/main" id="{266D9DC8-4146-4519-A77D-1CEF4EC0DC2D}"/>
            </a:ext>
          </a:extLst>
        </xdr:cNvPr>
        <xdr:cNvCxnSpPr/>
      </xdr:nvCxnSpPr>
      <xdr:spPr>
        <a:xfrm flipV="1">
          <a:off x="21323300" y="6648907"/>
          <a:ext cx="8382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86208</xdr:rowOff>
    </xdr:from>
    <xdr:to>
      <xdr:col>107</xdr:col>
      <xdr:colOff>101600</xdr:colOff>
      <xdr:row>40</xdr:row>
      <xdr:rowOff>16358</xdr:rowOff>
    </xdr:to>
    <xdr:sp macro="" textlink="">
      <xdr:nvSpPr>
        <xdr:cNvPr id="496" name="楕円 495">
          <a:extLst>
            <a:ext uri="{FF2B5EF4-FFF2-40B4-BE49-F238E27FC236}">
              <a16:creationId xmlns:a16="http://schemas.microsoft.com/office/drawing/2014/main" id="{9595CF20-D3F9-4F4F-AB37-352A8497648B}"/>
            </a:ext>
          </a:extLst>
        </xdr:cNvPr>
        <xdr:cNvSpPr/>
      </xdr:nvSpPr>
      <xdr:spPr>
        <a:xfrm>
          <a:off x="20383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39</xdr:row>
      <xdr:rowOff>137008</xdr:rowOff>
    </xdr:to>
    <xdr:cxnSp macro="">
      <xdr:nvCxnSpPr>
        <xdr:cNvPr id="497" name="直線コネクタ 496">
          <a:extLst>
            <a:ext uri="{FF2B5EF4-FFF2-40B4-BE49-F238E27FC236}">
              <a16:creationId xmlns:a16="http://schemas.microsoft.com/office/drawing/2014/main" id="{DF5E5C48-0B61-4747-BD54-073D04C1DAF1}"/>
            </a:ext>
          </a:extLst>
        </xdr:cNvPr>
        <xdr:cNvCxnSpPr/>
      </xdr:nvCxnSpPr>
      <xdr:spPr>
        <a:xfrm flipV="1">
          <a:off x="20434300" y="681532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92608</xdr:rowOff>
    </xdr:from>
    <xdr:to>
      <xdr:col>102</xdr:col>
      <xdr:colOff>165100</xdr:colOff>
      <xdr:row>40</xdr:row>
      <xdr:rowOff>22758</xdr:rowOff>
    </xdr:to>
    <xdr:sp macro="" textlink="">
      <xdr:nvSpPr>
        <xdr:cNvPr id="498" name="楕円 497">
          <a:extLst>
            <a:ext uri="{FF2B5EF4-FFF2-40B4-BE49-F238E27FC236}">
              <a16:creationId xmlns:a16="http://schemas.microsoft.com/office/drawing/2014/main" id="{B91B2001-27CF-4B90-98B6-462D30E8434E}"/>
            </a:ext>
          </a:extLst>
        </xdr:cNvPr>
        <xdr:cNvSpPr/>
      </xdr:nvSpPr>
      <xdr:spPr>
        <a:xfrm>
          <a:off x="19494500" y="67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137008</xdr:rowOff>
    </xdr:from>
    <xdr:to>
      <xdr:col>107</xdr:col>
      <xdr:colOff>50800</xdr:colOff>
      <xdr:row>39</xdr:row>
      <xdr:rowOff>143408</xdr:rowOff>
    </xdr:to>
    <xdr:cxnSp macro="">
      <xdr:nvCxnSpPr>
        <xdr:cNvPr id="499" name="直線コネクタ 498">
          <a:extLst>
            <a:ext uri="{FF2B5EF4-FFF2-40B4-BE49-F238E27FC236}">
              <a16:creationId xmlns:a16="http://schemas.microsoft.com/office/drawing/2014/main" id="{A435F1B5-3A12-4171-9DDE-9326D82DF1F2}"/>
            </a:ext>
          </a:extLst>
        </xdr:cNvPr>
        <xdr:cNvCxnSpPr/>
      </xdr:nvCxnSpPr>
      <xdr:spPr>
        <a:xfrm flipV="1">
          <a:off x="19545300" y="682355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99009</xdr:rowOff>
    </xdr:from>
    <xdr:to>
      <xdr:col>98</xdr:col>
      <xdr:colOff>38100</xdr:colOff>
      <xdr:row>40</xdr:row>
      <xdr:rowOff>29159</xdr:rowOff>
    </xdr:to>
    <xdr:sp macro="" textlink="">
      <xdr:nvSpPr>
        <xdr:cNvPr id="500" name="楕円 499">
          <a:extLst>
            <a:ext uri="{FF2B5EF4-FFF2-40B4-BE49-F238E27FC236}">
              <a16:creationId xmlns:a16="http://schemas.microsoft.com/office/drawing/2014/main" id="{3160F84F-9F65-4525-A3F1-84A98B3D2EA8}"/>
            </a:ext>
          </a:extLst>
        </xdr:cNvPr>
        <xdr:cNvSpPr/>
      </xdr:nvSpPr>
      <xdr:spPr>
        <a:xfrm>
          <a:off x="18605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143408</xdr:rowOff>
    </xdr:from>
    <xdr:to>
      <xdr:col>102</xdr:col>
      <xdr:colOff>114300</xdr:colOff>
      <xdr:row>39</xdr:row>
      <xdr:rowOff>149809</xdr:rowOff>
    </xdr:to>
    <xdr:cxnSp macro="">
      <xdr:nvCxnSpPr>
        <xdr:cNvPr id="501" name="直線コネクタ 500">
          <a:extLst>
            <a:ext uri="{FF2B5EF4-FFF2-40B4-BE49-F238E27FC236}">
              <a16:creationId xmlns:a16="http://schemas.microsoft.com/office/drawing/2014/main" id="{5A1B6D11-E66A-4434-91CF-6120AD74D585}"/>
            </a:ext>
          </a:extLst>
        </xdr:cNvPr>
        <xdr:cNvCxnSpPr/>
      </xdr:nvCxnSpPr>
      <xdr:spPr>
        <a:xfrm flipV="1">
          <a:off x="18656300" y="68299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40C7B1B7-8BE5-4A8B-947F-6F679BBEA68B}"/>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AEBEC7E-9B84-4A58-8686-4AE67A1D7B9B}"/>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77B7EB7-B9FD-4E28-BD4D-19228C47C1D5}"/>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80A7FDE-7DD6-46E1-B8EB-3BFEC22FF9E5}"/>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170705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40B5DE6-4697-4987-A913-FFC64B34C3CB}"/>
            </a:ext>
          </a:extLst>
        </xdr:cNvPr>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7485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758700F-57B0-47BA-B767-40844F1BFD20}"/>
            </a:ext>
          </a:extLst>
        </xdr:cNvPr>
        <xdr:cNvSpPr txBox="1"/>
      </xdr:nvSpPr>
      <xdr:spPr>
        <a:xfrm>
          <a:off x="201994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13885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CF30BD1B-ABDD-4674-B6B8-04888C6D81BD}"/>
            </a:ext>
          </a:extLst>
        </xdr:cNvPr>
        <xdr:cNvSpPr txBox="1"/>
      </xdr:nvSpPr>
      <xdr:spPr>
        <a:xfrm>
          <a:off x="19310427" y="68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20286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BB530E80-69D1-4BF0-AB73-154700AD0EB5}"/>
            </a:ext>
          </a:extLst>
        </xdr:cNvPr>
        <xdr:cNvSpPr txBox="1"/>
      </xdr:nvSpPr>
      <xdr:spPr>
        <a:xfrm>
          <a:off x="18421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764EA63-AA20-46BC-AB75-1017C296F1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B721B07-4F28-4725-A6FF-EEA745BFE4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F3C8C0A-0EEB-46F1-B697-1B24738778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7670E4B-9283-4FA0-9472-141347E3BB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C3CDC5A-94F5-4A55-9CD9-DE544598428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607631CA-CEDE-4FFF-BA94-074299A26A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9167E61-690D-479F-8495-68E6CC840D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FD86994-9933-4493-A29C-31952CE8A0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AF0650C2-EFE0-4608-A8D9-A37DCFD277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FE32591-AD57-4D14-BC12-3D7FB7622A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E7B609-E699-40E6-AFCA-B2B60E7B49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E717151A-18FC-4EA9-A79A-99844A5EA9B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617ED8FA-DFFA-4C9F-B446-F71AB841E5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A564E8AA-B8F0-445F-B41E-EF3BEA65AE9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4CE3984F-4401-43D5-BD7C-7DB2259480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D6AF562F-9480-4BDE-9B75-6B5CBB9632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C89A8B9-B91E-4F6B-870F-E4DC81145C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E112C63-13CC-4CFF-AD37-3EC5297233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119DC3D-B213-48EA-97D5-81CEC49134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6E518C0-F648-4605-80B3-E8AB0E3252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D09370-1C14-4412-B321-24CE746B4C9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997D0468-B642-4AD0-B157-EB8B8F09B98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CA128F13-ADFF-47FA-987B-88D32E475B8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BD78D3E-8BF3-4D66-8CC9-B9A561D9AF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94F0ED4-64FC-4969-A48F-1BE0C06DC3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7063554E-F0E9-4A0B-84BA-BFBB0EBA6C27}"/>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577C091D-DECE-4F8F-8871-3F7166DACD9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DFC3D654-AA2C-4C8E-A8CE-4D0DB4898E1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A7277E92-C507-4091-B9D6-85B40538F3CC}"/>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A4FA59E5-E804-479B-92D1-55A697413B0D}"/>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55A8055-4714-434F-A194-0053F7B70076}"/>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671CEBD6-5527-4930-8B1D-F1A11CD19794}"/>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F466B9D-581B-4AA6-96D8-B0AC832000DB}"/>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7C7ECEA7-7B85-4CA1-BB6C-52FDBB22DBFE}"/>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5B25FACD-CB3A-4D82-A389-F68A7A0D11A4}"/>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4D7F5BA9-08D8-4C90-84DF-5C306338B14E}"/>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F88C0F3-0477-438A-A193-4637AC4286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769EBA-CF30-4B1E-A25F-49BAA249AE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B05CC1C-51A6-4262-B0BB-6E1767B8BD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CEE4B39-2C45-4AB2-A20D-26DE094B5C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8F89225-978A-44DE-887E-AE394B1F52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164737</xdr:rowOff>
    </xdr:from>
    <xdr:to>
      <xdr:col>85</xdr:col>
      <xdr:colOff>177800</xdr:colOff>
      <xdr:row>58</xdr:row>
      <xdr:rowOff>94887</xdr:rowOff>
    </xdr:to>
    <xdr:sp macro="" textlink="">
      <xdr:nvSpPr>
        <xdr:cNvPr id="551" name="楕円 550">
          <a:extLst>
            <a:ext uri="{FF2B5EF4-FFF2-40B4-BE49-F238E27FC236}">
              <a16:creationId xmlns:a16="http://schemas.microsoft.com/office/drawing/2014/main" id="{D36C1152-D9C9-4308-900B-C2D3642E1777}"/>
            </a:ext>
          </a:extLst>
        </xdr:cNvPr>
        <xdr:cNvSpPr/>
      </xdr:nvSpPr>
      <xdr:spPr>
        <a:xfrm>
          <a:off x="16268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16164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43FB2CB-D656-43CD-92E9-A2DB1C144531}"/>
            </a:ext>
          </a:extLst>
        </xdr:cNvPr>
        <xdr:cNvSpPr txBox="1"/>
      </xdr:nvSpPr>
      <xdr:spPr>
        <a:xfrm>
          <a:off x="16357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115751</xdr:rowOff>
    </xdr:from>
    <xdr:to>
      <xdr:col>81</xdr:col>
      <xdr:colOff>101600</xdr:colOff>
      <xdr:row>62</xdr:row>
      <xdr:rowOff>45901</xdr:rowOff>
    </xdr:to>
    <xdr:sp macro="" textlink="">
      <xdr:nvSpPr>
        <xdr:cNvPr id="553" name="楕円 552">
          <a:extLst>
            <a:ext uri="{FF2B5EF4-FFF2-40B4-BE49-F238E27FC236}">
              <a16:creationId xmlns:a16="http://schemas.microsoft.com/office/drawing/2014/main" id="{8BF20069-13CD-482E-8CDC-ABC6C6793E4D}"/>
            </a:ext>
          </a:extLst>
        </xdr:cNvPr>
        <xdr:cNvSpPr/>
      </xdr:nvSpPr>
      <xdr:spPr>
        <a:xfrm>
          <a:off x="15430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44087</xdr:rowOff>
    </xdr:from>
    <xdr:to>
      <xdr:col>85</xdr:col>
      <xdr:colOff>127000</xdr:colOff>
      <xdr:row>61</xdr:row>
      <xdr:rowOff>166551</xdr:rowOff>
    </xdr:to>
    <xdr:cxnSp macro="">
      <xdr:nvCxnSpPr>
        <xdr:cNvPr id="554" name="直線コネクタ 553">
          <a:extLst>
            <a:ext uri="{FF2B5EF4-FFF2-40B4-BE49-F238E27FC236}">
              <a16:creationId xmlns:a16="http://schemas.microsoft.com/office/drawing/2014/main" id="{8195838C-2637-4DAD-837E-A5E8F210175E}"/>
            </a:ext>
          </a:extLst>
        </xdr:cNvPr>
        <xdr:cNvCxnSpPr/>
      </xdr:nvCxnSpPr>
      <xdr:spPr>
        <a:xfrm flipV="1">
          <a:off x="15481300" y="9988187"/>
          <a:ext cx="8382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73297</xdr:rowOff>
    </xdr:from>
    <xdr:to>
      <xdr:col>76</xdr:col>
      <xdr:colOff>165100</xdr:colOff>
      <xdr:row>62</xdr:row>
      <xdr:rowOff>3447</xdr:rowOff>
    </xdr:to>
    <xdr:sp macro="" textlink="">
      <xdr:nvSpPr>
        <xdr:cNvPr id="555" name="楕円 554">
          <a:extLst>
            <a:ext uri="{FF2B5EF4-FFF2-40B4-BE49-F238E27FC236}">
              <a16:creationId xmlns:a16="http://schemas.microsoft.com/office/drawing/2014/main" id="{0CA5CADB-8A31-449B-8ABF-AEC6F27B37B0}"/>
            </a:ext>
          </a:extLst>
        </xdr:cNvPr>
        <xdr:cNvSpPr/>
      </xdr:nvSpPr>
      <xdr:spPr>
        <a:xfrm>
          <a:off x="14541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124097</xdr:rowOff>
    </xdr:from>
    <xdr:to>
      <xdr:col>81</xdr:col>
      <xdr:colOff>50800</xdr:colOff>
      <xdr:row>61</xdr:row>
      <xdr:rowOff>166551</xdr:rowOff>
    </xdr:to>
    <xdr:cxnSp macro="">
      <xdr:nvCxnSpPr>
        <xdr:cNvPr id="556" name="直線コネクタ 555">
          <a:extLst>
            <a:ext uri="{FF2B5EF4-FFF2-40B4-BE49-F238E27FC236}">
              <a16:creationId xmlns:a16="http://schemas.microsoft.com/office/drawing/2014/main" id="{6F4B64A9-BEA7-401D-A2F4-20D364B828D1}"/>
            </a:ext>
          </a:extLst>
        </xdr:cNvPr>
        <xdr:cNvCxnSpPr/>
      </xdr:nvCxnSpPr>
      <xdr:spPr>
        <a:xfrm>
          <a:off x="14592300" y="1058254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42273</xdr:rowOff>
    </xdr:from>
    <xdr:to>
      <xdr:col>72</xdr:col>
      <xdr:colOff>38100</xdr:colOff>
      <xdr:row>61</xdr:row>
      <xdr:rowOff>143873</xdr:rowOff>
    </xdr:to>
    <xdr:sp macro="" textlink="">
      <xdr:nvSpPr>
        <xdr:cNvPr id="557" name="楕円 556">
          <a:extLst>
            <a:ext uri="{FF2B5EF4-FFF2-40B4-BE49-F238E27FC236}">
              <a16:creationId xmlns:a16="http://schemas.microsoft.com/office/drawing/2014/main" id="{DB1D5522-ABD5-4CBD-9E60-B98E27A41F85}"/>
            </a:ext>
          </a:extLst>
        </xdr:cNvPr>
        <xdr:cNvSpPr/>
      </xdr:nvSpPr>
      <xdr:spPr>
        <a:xfrm>
          <a:off x="13652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93073</xdr:rowOff>
    </xdr:from>
    <xdr:to>
      <xdr:col>76</xdr:col>
      <xdr:colOff>114300</xdr:colOff>
      <xdr:row>61</xdr:row>
      <xdr:rowOff>124097</xdr:rowOff>
    </xdr:to>
    <xdr:cxnSp macro="">
      <xdr:nvCxnSpPr>
        <xdr:cNvPr id="558" name="直線コネクタ 557">
          <a:extLst>
            <a:ext uri="{FF2B5EF4-FFF2-40B4-BE49-F238E27FC236}">
              <a16:creationId xmlns:a16="http://schemas.microsoft.com/office/drawing/2014/main" id="{202F7F27-3318-44E5-9896-06E4F4C69B1A}"/>
            </a:ext>
          </a:extLst>
        </xdr:cNvPr>
        <xdr:cNvCxnSpPr/>
      </xdr:nvCxnSpPr>
      <xdr:spPr>
        <a:xfrm>
          <a:off x="13703300" y="105515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42273</xdr:rowOff>
    </xdr:from>
    <xdr:to>
      <xdr:col>67</xdr:col>
      <xdr:colOff>101600</xdr:colOff>
      <xdr:row>61</xdr:row>
      <xdr:rowOff>143873</xdr:rowOff>
    </xdr:to>
    <xdr:sp macro="" textlink="">
      <xdr:nvSpPr>
        <xdr:cNvPr id="559" name="楕円 558">
          <a:extLst>
            <a:ext uri="{FF2B5EF4-FFF2-40B4-BE49-F238E27FC236}">
              <a16:creationId xmlns:a16="http://schemas.microsoft.com/office/drawing/2014/main" id="{6718167C-367A-482E-89FC-2FD25A4F21DB}"/>
            </a:ext>
          </a:extLst>
        </xdr:cNvPr>
        <xdr:cNvSpPr/>
      </xdr:nvSpPr>
      <xdr:spPr>
        <a:xfrm>
          <a:off x="12763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93073</xdr:rowOff>
    </xdr:from>
    <xdr:to>
      <xdr:col>71</xdr:col>
      <xdr:colOff>177800</xdr:colOff>
      <xdr:row>61</xdr:row>
      <xdr:rowOff>93073</xdr:rowOff>
    </xdr:to>
    <xdr:cxnSp macro="">
      <xdr:nvCxnSpPr>
        <xdr:cNvPr id="560" name="直線コネクタ 559">
          <a:extLst>
            <a:ext uri="{FF2B5EF4-FFF2-40B4-BE49-F238E27FC236}">
              <a16:creationId xmlns:a16="http://schemas.microsoft.com/office/drawing/2014/main" id="{6FC92FF7-3C96-4189-A3E1-64C778732C20}"/>
            </a:ext>
          </a:extLst>
        </xdr:cNvPr>
        <xdr:cNvCxnSpPr/>
      </xdr:nvCxnSpPr>
      <xdr:spPr>
        <a:xfrm>
          <a:off x="12814300" y="1055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B5C12286-F3D9-4AEF-8DA0-862A8843C69C}"/>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71B44DD1-DBA0-4EDB-9CE5-D2504F180916}"/>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D7838ED4-041C-4A64-A7BC-C4A73907CCB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01B1E409-09CC-4E50-A596-2C2FEE6E1132}"/>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37028</xdr:rowOff>
    </xdr:from>
    <xdr:ext cx="405111" cy="259045"/>
    <xdr:sp macro="" textlink="">
      <xdr:nvSpPr>
        <xdr:cNvPr id="565" name="n_1mainValue【学校施設】&#10;有形固定資産減価償却率">
          <a:extLst>
            <a:ext uri="{FF2B5EF4-FFF2-40B4-BE49-F238E27FC236}">
              <a16:creationId xmlns:a16="http://schemas.microsoft.com/office/drawing/2014/main" id="{03FFE038-A7F2-4662-BA6D-84D0305AD192}"/>
            </a:ext>
          </a:extLst>
        </xdr:cNvPr>
        <xdr:cNvSpPr txBox="1"/>
      </xdr:nvSpPr>
      <xdr:spPr>
        <a:xfrm>
          <a:off x="15266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166024</xdr:rowOff>
    </xdr:from>
    <xdr:ext cx="405111" cy="259045"/>
    <xdr:sp macro="" textlink="">
      <xdr:nvSpPr>
        <xdr:cNvPr id="566" name="n_2mainValue【学校施設】&#10;有形固定資産減価償却率">
          <a:extLst>
            <a:ext uri="{FF2B5EF4-FFF2-40B4-BE49-F238E27FC236}">
              <a16:creationId xmlns:a16="http://schemas.microsoft.com/office/drawing/2014/main" id="{FCF67C4B-6C4C-4EF3-90BD-95E5F7CE6B27}"/>
            </a:ext>
          </a:extLst>
        </xdr:cNvPr>
        <xdr:cNvSpPr txBox="1"/>
      </xdr:nvSpPr>
      <xdr:spPr>
        <a:xfrm>
          <a:off x="14389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135000</xdr:rowOff>
    </xdr:from>
    <xdr:ext cx="405111" cy="259045"/>
    <xdr:sp macro="" textlink="">
      <xdr:nvSpPr>
        <xdr:cNvPr id="567" name="n_3mainValue【学校施設】&#10;有形固定資産減価償却率">
          <a:extLst>
            <a:ext uri="{FF2B5EF4-FFF2-40B4-BE49-F238E27FC236}">
              <a16:creationId xmlns:a16="http://schemas.microsoft.com/office/drawing/2014/main" id="{CEB0FF5D-66F0-40DF-B017-BEA22B92B3ED}"/>
            </a:ext>
          </a:extLst>
        </xdr:cNvPr>
        <xdr:cNvSpPr txBox="1"/>
      </xdr:nvSpPr>
      <xdr:spPr>
        <a:xfrm>
          <a:off x="13500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135000</xdr:rowOff>
    </xdr:from>
    <xdr:ext cx="405111" cy="259045"/>
    <xdr:sp macro="" textlink="">
      <xdr:nvSpPr>
        <xdr:cNvPr id="568" name="n_4mainValue【学校施設】&#10;有形固定資産減価償却率">
          <a:extLst>
            <a:ext uri="{FF2B5EF4-FFF2-40B4-BE49-F238E27FC236}">
              <a16:creationId xmlns:a16="http://schemas.microsoft.com/office/drawing/2014/main" id="{3397C80F-36D3-41AF-B651-215C2277E3F9}"/>
            </a:ext>
          </a:extLst>
        </xdr:cNvPr>
        <xdr:cNvSpPr txBox="1"/>
      </xdr:nvSpPr>
      <xdr:spPr>
        <a:xfrm>
          <a:off x="12611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6540034-FC27-4DB7-BC91-EBDD987C70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28F5C6D-9E1C-45F2-955F-56C2057A31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7EEB03B-8D6A-4C5B-96A3-084E098032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B5D6F16-EFEA-48E0-8D11-90D16B6FFF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41281A1-7FC2-4DBE-9DCB-389DA92D70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DB7BAA1-9EDB-4074-AFF6-19926B1380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13CC894-E1C3-4F43-96B6-1622B54057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B7BDAD5-09DE-4007-A5A0-C0EF1956A0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1FBCF6E-3196-40FF-ABF5-77C579F293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143FB25-A32C-483E-949C-D2095C4148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AB06C7E6-4C14-4BA5-8F54-1D7481FF98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C18D269-48D4-493E-B679-EF8989649D3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4D1BE0DC-8FC0-4E4E-B8EC-16A53E56CA1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E56AFEA2-C150-48BE-A072-845CE6BF62F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68A2717-CDEE-442F-A7A2-FB76FEBF3A4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BAB25CC6-8C68-46E4-A7DA-631DCEDD803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F570E0EF-0913-41A1-99E9-D3167DEBA34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412A8241-88CB-4327-91AD-A31212082B6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D0B7921-50C2-4478-8472-6D5286A44D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EA285A5A-250F-490B-A0C9-D01EC0F0502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C632B3A-B35E-4270-86E7-59805BF258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FA38BD5C-DC4C-43BD-97E7-7D0795F4D9E5}"/>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B1A1A3B2-9AEF-44F9-A065-CEAC923C0288}"/>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7DF32D8E-E209-49AA-8D7C-14A8A6A2D88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C8DDF853-8333-47AA-9B4F-B80E148E6398}"/>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6898E1B8-0B19-4EE6-8CEC-6BA4095F377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2AA12C54-8892-41E6-BDF8-524E56AC78D5}"/>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AC4A489-B2F6-4CFB-8146-D29E9C3EDAA9}"/>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EFBDB860-631C-4FF7-8AE7-5EB495AF3AA4}"/>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45CDB4C1-2B23-405D-B990-8E62785F7DF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A5B7753C-07A9-475F-BC70-107E3853B606}"/>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548BB48D-C367-42E8-AE0A-9D8F1697B89A}"/>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7D31A77-D09B-4B86-B39D-8F2EFF69F1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C2D2FB4-1394-44EE-BFD0-8A57FB4026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A6EEDAB-2EAE-48FF-B072-2F918840F46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8BD7E7-C4D5-44C5-9447-1082BF5468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8AAECC8-7878-4C5F-8348-0A171EEC0C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27656</xdr:rowOff>
    </xdr:from>
    <xdr:to>
      <xdr:col>116</xdr:col>
      <xdr:colOff>114300</xdr:colOff>
      <xdr:row>62</xdr:row>
      <xdr:rowOff>129256</xdr:rowOff>
    </xdr:to>
    <xdr:sp macro="" textlink="">
      <xdr:nvSpPr>
        <xdr:cNvPr id="606" name="楕円 605">
          <a:extLst>
            <a:ext uri="{FF2B5EF4-FFF2-40B4-BE49-F238E27FC236}">
              <a16:creationId xmlns:a16="http://schemas.microsoft.com/office/drawing/2014/main" id="{4E7CDAF8-FBFA-4956-B5AA-A88CBA5BC5B4}"/>
            </a:ext>
          </a:extLst>
        </xdr:cNvPr>
        <xdr:cNvSpPr/>
      </xdr:nvSpPr>
      <xdr:spPr>
        <a:xfrm>
          <a:off x="22110700" y="106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50533</xdr:rowOff>
    </xdr:from>
    <xdr:ext cx="469744" cy="259045"/>
    <xdr:sp macro="" textlink="">
      <xdr:nvSpPr>
        <xdr:cNvPr id="607" name="【学校施設】&#10;一人当たり面積該当値テキスト">
          <a:extLst>
            <a:ext uri="{FF2B5EF4-FFF2-40B4-BE49-F238E27FC236}">
              <a16:creationId xmlns:a16="http://schemas.microsoft.com/office/drawing/2014/main" id="{1749E9FE-77B0-447D-B6D8-9EA46C9CE14D}"/>
            </a:ext>
          </a:extLst>
        </xdr:cNvPr>
        <xdr:cNvSpPr txBox="1"/>
      </xdr:nvSpPr>
      <xdr:spPr>
        <a:xfrm>
          <a:off x="22199600" y="1050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79365</xdr:rowOff>
    </xdr:from>
    <xdr:to>
      <xdr:col>112</xdr:col>
      <xdr:colOff>38100</xdr:colOff>
      <xdr:row>63</xdr:row>
      <xdr:rowOff>9515</xdr:rowOff>
    </xdr:to>
    <xdr:sp macro="" textlink="">
      <xdr:nvSpPr>
        <xdr:cNvPr id="608" name="楕円 607">
          <a:extLst>
            <a:ext uri="{FF2B5EF4-FFF2-40B4-BE49-F238E27FC236}">
              <a16:creationId xmlns:a16="http://schemas.microsoft.com/office/drawing/2014/main" id="{63A48C7A-DD59-4830-AD70-93DE156C86AD}"/>
            </a:ext>
          </a:extLst>
        </xdr:cNvPr>
        <xdr:cNvSpPr/>
      </xdr:nvSpPr>
      <xdr:spPr>
        <a:xfrm>
          <a:off x="21272500" y="10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78456</xdr:rowOff>
    </xdr:from>
    <xdr:to>
      <xdr:col>116</xdr:col>
      <xdr:colOff>63500</xdr:colOff>
      <xdr:row>62</xdr:row>
      <xdr:rowOff>130165</xdr:rowOff>
    </xdr:to>
    <xdr:cxnSp macro="">
      <xdr:nvCxnSpPr>
        <xdr:cNvPr id="609" name="直線コネクタ 608">
          <a:extLst>
            <a:ext uri="{FF2B5EF4-FFF2-40B4-BE49-F238E27FC236}">
              <a16:creationId xmlns:a16="http://schemas.microsoft.com/office/drawing/2014/main" id="{9CCB7E78-D615-431C-8CBF-FB50BA865F12}"/>
            </a:ext>
          </a:extLst>
        </xdr:cNvPr>
        <xdr:cNvCxnSpPr/>
      </xdr:nvCxnSpPr>
      <xdr:spPr>
        <a:xfrm flipV="1">
          <a:off x="21323300" y="10708356"/>
          <a:ext cx="8382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84348</xdr:rowOff>
    </xdr:from>
    <xdr:to>
      <xdr:col>107</xdr:col>
      <xdr:colOff>101600</xdr:colOff>
      <xdr:row>63</xdr:row>
      <xdr:rowOff>14498</xdr:rowOff>
    </xdr:to>
    <xdr:sp macro="" textlink="">
      <xdr:nvSpPr>
        <xdr:cNvPr id="610" name="楕円 609">
          <a:extLst>
            <a:ext uri="{FF2B5EF4-FFF2-40B4-BE49-F238E27FC236}">
              <a16:creationId xmlns:a16="http://schemas.microsoft.com/office/drawing/2014/main" id="{E29DC37D-F296-4C17-A29D-4679C9EE28FA}"/>
            </a:ext>
          </a:extLst>
        </xdr:cNvPr>
        <xdr:cNvSpPr/>
      </xdr:nvSpPr>
      <xdr:spPr>
        <a:xfrm>
          <a:off x="20383500" y="107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130165</xdr:rowOff>
    </xdr:from>
    <xdr:to>
      <xdr:col>111</xdr:col>
      <xdr:colOff>177800</xdr:colOff>
      <xdr:row>62</xdr:row>
      <xdr:rowOff>135148</xdr:rowOff>
    </xdr:to>
    <xdr:cxnSp macro="">
      <xdr:nvCxnSpPr>
        <xdr:cNvPr id="611" name="直線コネクタ 610">
          <a:extLst>
            <a:ext uri="{FF2B5EF4-FFF2-40B4-BE49-F238E27FC236}">
              <a16:creationId xmlns:a16="http://schemas.microsoft.com/office/drawing/2014/main" id="{57D0C0B1-9C8C-474A-9783-7FDF8D66AC8E}"/>
            </a:ext>
          </a:extLst>
        </xdr:cNvPr>
        <xdr:cNvCxnSpPr/>
      </xdr:nvCxnSpPr>
      <xdr:spPr>
        <a:xfrm flipV="1">
          <a:off x="20434300" y="10760065"/>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88052</xdr:rowOff>
    </xdr:from>
    <xdr:to>
      <xdr:col>102</xdr:col>
      <xdr:colOff>165100</xdr:colOff>
      <xdr:row>63</xdr:row>
      <xdr:rowOff>18202</xdr:rowOff>
    </xdr:to>
    <xdr:sp macro="" textlink="">
      <xdr:nvSpPr>
        <xdr:cNvPr id="612" name="楕円 611">
          <a:extLst>
            <a:ext uri="{FF2B5EF4-FFF2-40B4-BE49-F238E27FC236}">
              <a16:creationId xmlns:a16="http://schemas.microsoft.com/office/drawing/2014/main" id="{AC0F439F-B726-4039-9574-03A4801919C4}"/>
            </a:ext>
          </a:extLst>
        </xdr:cNvPr>
        <xdr:cNvSpPr/>
      </xdr:nvSpPr>
      <xdr:spPr>
        <a:xfrm>
          <a:off x="19494500" y="107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135148</xdr:rowOff>
    </xdr:from>
    <xdr:to>
      <xdr:col>107</xdr:col>
      <xdr:colOff>50800</xdr:colOff>
      <xdr:row>62</xdr:row>
      <xdr:rowOff>138852</xdr:rowOff>
    </xdr:to>
    <xdr:cxnSp macro="">
      <xdr:nvCxnSpPr>
        <xdr:cNvPr id="613" name="直線コネクタ 612">
          <a:extLst>
            <a:ext uri="{FF2B5EF4-FFF2-40B4-BE49-F238E27FC236}">
              <a16:creationId xmlns:a16="http://schemas.microsoft.com/office/drawing/2014/main" id="{312EC109-9356-411F-92B7-DCD71FE264E8}"/>
            </a:ext>
          </a:extLst>
        </xdr:cNvPr>
        <xdr:cNvCxnSpPr/>
      </xdr:nvCxnSpPr>
      <xdr:spPr>
        <a:xfrm flipV="1">
          <a:off x="19545300" y="10765048"/>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92166</xdr:rowOff>
    </xdr:from>
    <xdr:to>
      <xdr:col>98</xdr:col>
      <xdr:colOff>38100</xdr:colOff>
      <xdr:row>63</xdr:row>
      <xdr:rowOff>22316</xdr:rowOff>
    </xdr:to>
    <xdr:sp macro="" textlink="">
      <xdr:nvSpPr>
        <xdr:cNvPr id="614" name="楕円 613">
          <a:extLst>
            <a:ext uri="{FF2B5EF4-FFF2-40B4-BE49-F238E27FC236}">
              <a16:creationId xmlns:a16="http://schemas.microsoft.com/office/drawing/2014/main" id="{67B8990D-8807-4613-B7B1-1D81E22086E1}"/>
            </a:ext>
          </a:extLst>
        </xdr:cNvPr>
        <xdr:cNvSpPr/>
      </xdr:nvSpPr>
      <xdr:spPr>
        <a:xfrm>
          <a:off x="18605500" y="107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138852</xdr:rowOff>
    </xdr:from>
    <xdr:to>
      <xdr:col>102</xdr:col>
      <xdr:colOff>114300</xdr:colOff>
      <xdr:row>62</xdr:row>
      <xdr:rowOff>142966</xdr:rowOff>
    </xdr:to>
    <xdr:cxnSp macro="">
      <xdr:nvCxnSpPr>
        <xdr:cNvPr id="615" name="直線コネクタ 614">
          <a:extLst>
            <a:ext uri="{FF2B5EF4-FFF2-40B4-BE49-F238E27FC236}">
              <a16:creationId xmlns:a16="http://schemas.microsoft.com/office/drawing/2014/main" id="{E8787718-7A2D-48FC-9FB5-BCC1281EF0E7}"/>
            </a:ext>
          </a:extLst>
        </xdr:cNvPr>
        <xdr:cNvCxnSpPr/>
      </xdr:nvCxnSpPr>
      <xdr:spPr>
        <a:xfrm flipV="1">
          <a:off x="18656300" y="1076875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70ECEAE1-BC52-4388-A259-3B3D46DF8F7E}"/>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370037F4-94C2-4810-AFD6-17AB55A4D07F}"/>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01FE17BE-CE0E-4FC5-AF8D-6DD9D28C0FC1}"/>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89E440A1-ABD3-45FA-B9A7-3F1498E13556}"/>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26042</xdr:rowOff>
    </xdr:from>
    <xdr:ext cx="469744" cy="259045"/>
    <xdr:sp macro="" textlink="">
      <xdr:nvSpPr>
        <xdr:cNvPr id="620" name="n_1mainValue【学校施設】&#10;一人当たり面積">
          <a:extLst>
            <a:ext uri="{FF2B5EF4-FFF2-40B4-BE49-F238E27FC236}">
              <a16:creationId xmlns:a16="http://schemas.microsoft.com/office/drawing/2014/main" id="{109D9746-0A98-4641-8C93-A36CB213AC0B}"/>
            </a:ext>
          </a:extLst>
        </xdr:cNvPr>
        <xdr:cNvSpPr txBox="1"/>
      </xdr:nvSpPr>
      <xdr:spPr>
        <a:xfrm>
          <a:off x="21075727" y="1048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31025</xdr:rowOff>
    </xdr:from>
    <xdr:ext cx="469744" cy="259045"/>
    <xdr:sp macro="" textlink="">
      <xdr:nvSpPr>
        <xdr:cNvPr id="621" name="n_2mainValue【学校施設】&#10;一人当たり面積">
          <a:extLst>
            <a:ext uri="{FF2B5EF4-FFF2-40B4-BE49-F238E27FC236}">
              <a16:creationId xmlns:a16="http://schemas.microsoft.com/office/drawing/2014/main" id="{069EAFEE-DE69-4105-8894-9FB206545A10}"/>
            </a:ext>
          </a:extLst>
        </xdr:cNvPr>
        <xdr:cNvSpPr txBox="1"/>
      </xdr:nvSpPr>
      <xdr:spPr>
        <a:xfrm>
          <a:off x="20199427" y="104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34729</xdr:rowOff>
    </xdr:from>
    <xdr:ext cx="469744" cy="259045"/>
    <xdr:sp macro="" textlink="">
      <xdr:nvSpPr>
        <xdr:cNvPr id="622" name="n_3mainValue【学校施設】&#10;一人当たり面積">
          <a:extLst>
            <a:ext uri="{FF2B5EF4-FFF2-40B4-BE49-F238E27FC236}">
              <a16:creationId xmlns:a16="http://schemas.microsoft.com/office/drawing/2014/main" id="{302B62FF-F5EA-4FC9-9029-94CA251E390C}"/>
            </a:ext>
          </a:extLst>
        </xdr:cNvPr>
        <xdr:cNvSpPr txBox="1"/>
      </xdr:nvSpPr>
      <xdr:spPr>
        <a:xfrm>
          <a:off x="19310427" y="1049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13443</xdr:rowOff>
    </xdr:from>
    <xdr:ext cx="469744" cy="259045"/>
    <xdr:sp macro="" textlink="">
      <xdr:nvSpPr>
        <xdr:cNvPr id="623" name="n_4mainValue【学校施設】&#10;一人当たり面積">
          <a:extLst>
            <a:ext uri="{FF2B5EF4-FFF2-40B4-BE49-F238E27FC236}">
              <a16:creationId xmlns:a16="http://schemas.microsoft.com/office/drawing/2014/main" id="{81800956-A03E-4E88-A742-EC13B2D80AAC}"/>
            </a:ext>
          </a:extLst>
        </xdr:cNvPr>
        <xdr:cNvSpPr txBox="1"/>
      </xdr:nvSpPr>
      <xdr:spPr>
        <a:xfrm>
          <a:off x="18421427" y="108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C8BDD259-291A-4461-9A6B-396B881DF6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1FE1D8B-6C7A-47C6-9944-2902554D7B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41AFDDC-BAA5-413E-AB24-E84082BDFC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ADE950C-2E72-413F-8D2D-70C2343677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72BDCC1-47D2-41F7-84F8-90A01A88D7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FCD3E9C-B8EA-4FD8-A6DA-BC89350923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3F7862F-6C92-41A0-86C3-0DBD8DC4E1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6F092B0-B2A7-46EE-A98D-E0239358613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70594E4F-5B54-4268-9FFB-D013422A7C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85A16206-9784-42B1-9A9A-40297B41C9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86836EFD-4FEA-4382-B133-5DD910A8D5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E43F576-8F4E-4AFF-836E-85BB1B8E37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DC249C2-6824-46D6-BFAE-3D4CEC3B9E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3E878576-0AE9-4BC6-A9D5-A5598E2B0D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ABDE0AB8-EFB2-46DB-A6ED-FEEA6BCB89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939D7824-062E-4B0F-9B79-44E979BF59F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E3F69B6-7AB9-47DC-A568-0438F81104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C2994DF-61E4-463B-B0D4-27CC195430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B228FCE4-B4DA-4563-A58B-1355D1DA38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DCA01AA-4D88-4D8A-B7AB-35FB8DAD20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9E2C02D9-E841-4AFF-B93C-B3287EBFE2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7A998272-D2E6-4B4D-80AA-98CE509A23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FA43FE4-97C9-495E-9516-4F41728F8F5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79CACA3-68DB-465B-8BCE-61BC900C80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29ACAD2E-1994-449B-B185-FE1EBD13C1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E638D4A-CDEC-487F-8DF1-65DC21E008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37B7C6F0-26E3-43AE-82C4-C3169D23D1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403AA5CB-DA83-43BA-B323-2B40F43784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FE6D0D0C-5FA6-4E70-A094-7EA0B48E47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F5B9201-F750-4C43-93FB-58F8EB053C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8960548F-59D2-4B66-96E5-4886B745626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BFDEAEF-B80A-427D-9E4E-280D0B9D991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A927A751-2C7B-4F84-BA94-69F6B7D738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93A39FDE-F46B-423D-8AE8-8DBB258651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A7CBD97B-B1CF-4619-B56C-032DA03E27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F7EBEE1A-D420-42DF-87E3-AEDAB9E76D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94D5E9F-143A-464B-BF7B-67D41DC006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CCE00E0-E004-4D99-9481-9FCBBA5AB4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493767FE-E8E9-46A7-8A08-C6CEAFDAA5F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E63E3E0F-7B11-4F9C-B905-A54CED2185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EDAF0E83-CA7E-4072-A523-4EE4A9C403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9891B07-92C9-4A21-8E60-0715CAAF69D1}"/>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47E938E5-BD6A-4A72-A7F0-34EC2804065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2801F37A-4B72-4DF3-89E9-8B903D8184A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F5072A8B-D36E-4EEF-8D55-0031A9887C7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D103DCD3-FCD1-4369-8711-8ABE9D1AD689}"/>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067A0E8B-9B81-41B0-B268-9C6C5D568344}"/>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FBEDE233-0713-4AE4-AFEA-CB8170C9824F}"/>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20D27511-8572-4B82-8A29-854AF0401085}"/>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FF992C6D-6002-4319-8AA4-69D205239D1C}"/>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2EC551D3-9533-465D-85E8-50B1D645A3E2}"/>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3042748B-17BA-4F4A-BA88-30EF666FC45F}"/>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845BCBE-CF13-4BC8-8495-6D1398FF5B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0F824B0-539A-4D72-B4D4-B8E1ED5AA5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70601CB-2E86-4904-8D52-B32312CB9F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F1A6870-9AC5-452B-BBD3-D06677628A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480B5B6-D49B-4E64-B7E1-4D6493C6EE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81" name="楕円 680">
          <a:extLst>
            <a:ext uri="{FF2B5EF4-FFF2-40B4-BE49-F238E27FC236}">
              <a16:creationId xmlns:a16="http://schemas.microsoft.com/office/drawing/2014/main" id="{984974E8-C26A-4B9D-B2EE-40DBF442598C}"/>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139716</xdr:rowOff>
    </xdr:from>
    <xdr:ext cx="405111" cy="259045"/>
    <xdr:sp macro="" textlink="">
      <xdr:nvSpPr>
        <xdr:cNvPr id="682" name="【公民館】&#10;有形固定資産減価償却率該当値テキスト">
          <a:extLst>
            <a:ext uri="{FF2B5EF4-FFF2-40B4-BE49-F238E27FC236}">
              <a16:creationId xmlns:a16="http://schemas.microsoft.com/office/drawing/2014/main" id="{F9F7E1F0-07D5-4433-8CD0-283B99253E6C}"/>
            </a:ext>
          </a:extLst>
        </xdr:cNvPr>
        <xdr:cNvSpPr txBox="1"/>
      </xdr:nvSpPr>
      <xdr:spPr>
        <a:xfrm>
          <a:off x="16357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683" name="楕円 682">
          <a:extLst>
            <a:ext uri="{FF2B5EF4-FFF2-40B4-BE49-F238E27FC236}">
              <a16:creationId xmlns:a16="http://schemas.microsoft.com/office/drawing/2014/main" id="{0175AC21-064A-40CD-BA5F-4BDD8AEE10EA}"/>
            </a:ext>
          </a:extLst>
        </xdr:cNvPr>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167639</xdr:rowOff>
    </xdr:to>
    <xdr:cxnSp macro="">
      <xdr:nvCxnSpPr>
        <xdr:cNvPr id="684" name="直線コネクタ 683">
          <a:extLst>
            <a:ext uri="{FF2B5EF4-FFF2-40B4-BE49-F238E27FC236}">
              <a16:creationId xmlns:a16="http://schemas.microsoft.com/office/drawing/2014/main" id="{B0AD3201-7BE9-4771-B733-F8C8F53DA613}"/>
            </a:ext>
          </a:extLst>
        </xdr:cNvPr>
        <xdr:cNvCxnSpPr/>
      </xdr:nvCxnSpPr>
      <xdr:spPr>
        <a:xfrm>
          <a:off x="15481300" y="179445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685" name="楕円 684">
          <a:extLst>
            <a:ext uri="{FF2B5EF4-FFF2-40B4-BE49-F238E27FC236}">
              <a16:creationId xmlns:a16="http://schemas.microsoft.com/office/drawing/2014/main" id="{560FC281-4049-4B3D-A489-63AA187B5925}"/>
            </a:ext>
          </a:extLst>
        </xdr:cNvPr>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113756</xdr:rowOff>
    </xdr:to>
    <xdr:cxnSp macro="">
      <xdr:nvCxnSpPr>
        <xdr:cNvPr id="686" name="直線コネクタ 685">
          <a:extLst>
            <a:ext uri="{FF2B5EF4-FFF2-40B4-BE49-F238E27FC236}">
              <a16:creationId xmlns:a16="http://schemas.microsoft.com/office/drawing/2014/main" id="{2E711B5F-7739-41E5-B813-93F66AFD1CE6}"/>
            </a:ext>
          </a:extLst>
        </xdr:cNvPr>
        <xdr:cNvCxnSpPr/>
      </xdr:nvCxnSpPr>
      <xdr:spPr>
        <a:xfrm>
          <a:off x="14592300" y="179004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687" name="楕円 686">
          <a:extLst>
            <a:ext uri="{FF2B5EF4-FFF2-40B4-BE49-F238E27FC236}">
              <a16:creationId xmlns:a16="http://schemas.microsoft.com/office/drawing/2014/main" id="{C8AC637E-0C3F-41FB-9BBC-61003D7EDDBF}"/>
            </a:ext>
          </a:extLst>
        </xdr:cNvPr>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48442</xdr:rowOff>
    </xdr:from>
    <xdr:to>
      <xdr:col>76</xdr:col>
      <xdr:colOff>114300</xdr:colOff>
      <xdr:row>104</xdr:row>
      <xdr:rowOff>69669</xdr:rowOff>
    </xdr:to>
    <xdr:cxnSp macro="">
      <xdr:nvCxnSpPr>
        <xdr:cNvPr id="688" name="直線コネクタ 687">
          <a:extLst>
            <a:ext uri="{FF2B5EF4-FFF2-40B4-BE49-F238E27FC236}">
              <a16:creationId xmlns:a16="http://schemas.microsoft.com/office/drawing/2014/main" id="{3743216D-FFB9-495E-80AA-415EF14DD6B5}"/>
            </a:ext>
          </a:extLst>
        </xdr:cNvPr>
        <xdr:cNvCxnSpPr/>
      </xdr:nvCxnSpPr>
      <xdr:spPr>
        <a:xfrm>
          <a:off x="13703300" y="178792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169092</xdr:rowOff>
    </xdr:from>
    <xdr:to>
      <xdr:col>67</xdr:col>
      <xdr:colOff>101600</xdr:colOff>
      <xdr:row>104</xdr:row>
      <xdr:rowOff>99242</xdr:rowOff>
    </xdr:to>
    <xdr:sp macro="" textlink="">
      <xdr:nvSpPr>
        <xdr:cNvPr id="689" name="楕円 688">
          <a:extLst>
            <a:ext uri="{FF2B5EF4-FFF2-40B4-BE49-F238E27FC236}">
              <a16:creationId xmlns:a16="http://schemas.microsoft.com/office/drawing/2014/main" id="{1BFA42B5-5285-4814-ADFE-CBE80EE26E05}"/>
            </a:ext>
          </a:extLst>
        </xdr:cNvPr>
        <xdr:cNvSpPr/>
      </xdr:nvSpPr>
      <xdr:spPr>
        <a:xfrm>
          <a:off x="12763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48442</xdr:rowOff>
    </xdr:from>
    <xdr:to>
      <xdr:col>71</xdr:col>
      <xdr:colOff>177800</xdr:colOff>
      <xdr:row>104</xdr:row>
      <xdr:rowOff>48442</xdr:rowOff>
    </xdr:to>
    <xdr:cxnSp macro="">
      <xdr:nvCxnSpPr>
        <xdr:cNvPr id="690" name="直線コネクタ 689">
          <a:extLst>
            <a:ext uri="{FF2B5EF4-FFF2-40B4-BE49-F238E27FC236}">
              <a16:creationId xmlns:a16="http://schemas.microsoft.com/office/drawing/2014/main" id="{44448F80-857A-45EA-8427-C172E3274193}"/>
            </a:ext>
          </a:extLst>
        </xdr:cNvPr>
        <xdr:cNvCxnSpPr/>
      </xdr:nvCxnSpPr>
      <xdr:spPr>
        <a:xfrm>
          <a:off x="12814300" y="1787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5D4785AB-D69E-46CA-8616-59CB353E5FF6}"/>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43DA0329-DFB8-4E36-B5C7-74753BEEDCBA}"/>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a:extLst>
            <a:ext uri="{FF2B5EF4-FFF2-40B4-BE49-F238E27FC236}">
              <a16:creationId xmlns:a16="http://schemas.microsoft.com/office/drawing/2014/main" id="{603D1136-B2EB-4101-B63C-354B2E8657FF}"/>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a:extLst>
            <a:ext uri="{FF2B5EF4-FFF2-40B4-BE49-F238E27FC236}">
              <a16:creationId xmlns:a16="http://schemas.microsoft.com/office/drawing/2014/main" id="{61A3C681-B3DC-4347-960A-87CB858F41E0}"/>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9633</xdr:rowOff>
    </xdr:from>
    <xdr:ext cx="405111" cy="259045"/>
    <xdr:sp macro="" textlink="">
      <xdr:nvSpPr>
        <xdr:cNvPr id="695" name="n_1mainValue【公民館】&#10;有形固定資産減価償却率">
          <a:extLst>
            <a:ext uri="{FF2B5EF4-FFF2-40B4-BE49-F238E27FC236}">
              <a16:creationId xmlns:a16="http://schemas.microsoft.com/office/drawing/2014/main" id="{D58B321B-7F0C-4CCE-AC3D-CB70AD93F145}"/>
            </a:ext>
          </a:extLst>
        </xdr:cNvPr>
        <xdr:cNvSpPr txBox="1"/>
      </xdr:nvSpPr>
      <xdr:spPr>
        <a:xfrm>
          <a:off x="15266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696" name="n_2mainValue【公民館】&#10;有形固定資産減価償却率">
          <a:extLst>
            <a:ext uri="{FF2B5EF4-FFF2-40B4-BE49-F238E27FC236}">
              <a16:creationId xmlns:a16="http://schemas.microsoft.com/office/drawing/2014/main" id="{36E8EF4D-79A2-436E-AA93-119E7F0F410F}"/>
            </a:ext>
          </a:extLst>
        </xdr:cNvPr>
        <xdr:cNvSpPr txBox="1"/>
      </xdr:nvSpPr>
      <xdr:spPr>
        <a:xfrm>
          <a:off x="14389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115769</xdr:rowOff>
    </xdr:from>
    <xdr:ext cx="405111" cy="259045"/>
    <xdr:sp macro="" textlink="">
      <xdr:nvSpPr>
        <xdr:cNvPr id="697" name="n_3mainValue【公民館】&#10;有形固定資産減価償却率">
          <a:extLst>
            <a:ext uri="{FF2B5EF4-FFF2-40B4-BE49-F238E27FC236}">
              <a16:creationId xmlns:a16="http://schemas.microsoft.com/office/drawing/2014/main" id="{2DE773E2-46CB-4737-A68C-3DA7E8289212}"/>
            </a:ext>
          </a:extLst>
        </xdr:cNvPr>
        <xdr:cNvSpPr txBox="1"/>
      </xdr:nvSpPr>
      <xdr:spPr>
        <a:xfrm>
          <a:off x="13500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698" name="n_4mainValue【公民館】&#10;有形固定資産減価償却率">
          <a:extLst>
            <a:ext uri="{FF2B5EF4-FFF2-40B4-BE49-F238E27FC236}">
              <a16:creationId xmlns:a16="http://schemas.microsoft.com/office/drawing/2014/main" id="{F7304661-FEA9-499E-8DA0-67720B17018B}"/>
            </a:ext>
          </a:extLst>
        </xdr:cNvPr>
        <xdr:cNvSpPr txBox="1"/>
      </xdr:nvSpPr>
      <xdr:spPr>
        <a:xfrm>
          <a:off x="12611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EDAF8C8-4435-4753-9BBE-AEF6276CC3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7EF2342F-941E-4CD8-B694-E85DE24ADA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4354D129-6F24-42A8-8C5F-2570096A77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CA2C592-F04B-49C7-9C91-1A28D885D5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F182483-2A6C-490A-A758-BCC79391E8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E9DC641C-000C-4CA1-B53D-A64C425AF6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5F4D72F-3F8F-40BD-B6B3-D1878558D9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B3C04551-C017-4472-9DA9-0046CF410D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1DF41859-300A-4BAA-BA02-02EE43D8AC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9439BB6-6E4D-4E28-8B2C-4A2B287970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8854E5CF-092D-4AC4-A039-28FC3772BBE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BBA6440B-186F-428B-90C5-2CC4C5BAFF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B42F9D3F-80A5-4C18-851F-789B99C9B8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569C824B-F8DD-4F8C-835F-4F90078D8DC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620CCE9D-BB13-4A0E-A73C-1699D3B879B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83185C92-5C80-414D-ABD5-2BBF3C3B256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231A82AA-C277-424F-B28A-D72426F64FF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85A57955-6CA0-447F-A72F-EC52E621F75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C9A924BF-5F08-4382-BDA8-28EFDAB249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7327FE84-3DE9-4EB3-8F6F-C62EC540798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E5B84C2A-B4A6-4F4F-9D48-E07235AB4A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7911778E-D79A-4E6E-84DA-F5E535B4332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E3673A33-4197-4805-86A8-16CB181168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88180D31-F0D5-4697-85D4-441A7D6E34BC}"/>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8D9F8FEC-714C-490A-ADB7-A969C9E1CB7A}"/>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EA297314-A4D4-41E5-8132-DDE21D5A5965}"/>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4E5073C7-5935-48C7-AB1C-9EB00C3BA277}"/>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DBF3E1EE-2711-48F5-BFDE-301EC4730D1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0C133EF4-48FA-471C-8D55-3B7C3495F107}"/>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28ECAC20-21C3-49C9-980B-07B99F70D823}"/>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67881979-655C-49CD-8082-CDF9887D50F2}"/>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95A6AF55-4CC0-45A4-8A57-22A41AA836C6}"/>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AD6785A9-3190-4B7E-BDDA-E23260837103}"/>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63EDCCEA-8BA0-4F44-BD1A-DFE03E502642}"/>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7283DAC-04E9-49A1-BCE7-DC0E72A934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0210AAF-986C-45E0-B241-73AB9A2C02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6459227-8066-4336-9043-CB567F012A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665C50D-8267-42CD-8930-82E59C1056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40CEF88-AA62-4637-AA80-5E845A8941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74854</xdr:rowOff>
    </xdr:from>
    <xdr:to>
      <xdr:col>116</xdr:col>
      <xdr:colOff>114300</xdr:colOff>
      <xdr:row>106</xdr:row>
      <xdr:rowOff>5004</xdr:rowOff>
    </xdr:to>
    <xdr:sp macro="" textlink="">
      <xdr:nvSpPr>
        <xdr:cNvPr id="738" name="楕円 737">
          <a:extLst>
            <a:ext uri="{FF2B5EF4-FFF2-40B4-BE49-F238E27FC236}">
              <a16:creationId xmlns:a16="http://schemas.microsoft.com/office/drawing/2014/main" id="{728DFD3F-8EB3-4F0F-AD70-823CE2119661}"/>
            </a:ext>
          </a:extLst>
        </xdr:cNvPr>
        <xdr:cNvSpPr/>
      </xdr:nvSpPr>
      <xdr:spPr>
        <a:xfrm>
          <a:off x="22110700" y="180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97731</xdr:rowOff>
    </xdr:from>
    <xdr:ext cx="469744" cy="259045"/>
    <xdr:sp macro="" textlink="">
      <xdr:nvSpPr>
        <xdr:cNvPr id="739" name="【公民館】&#10;一人当たり面積該当値テキスト">
          <a:extLst>
            <a:ext uri="{FF2B5EF4-FFF2-40B4-BE49-F238E27FC236}">
              <a16:creationId xmlns:a16="http://schemas.microsoft.com/office/drawing/2014/main" id="{5F2F4AAD-5EE8-4C39-808C-AC57BB9AC395}"/>
            </a:ext>
          </a:extLst>
        </xdr:cNvPr>
        <xdr:cNvSpPr txBox="1"/>
      </xdr:nvSpPr>
      <xdr:spPr>
        <a:xfrm>
          <a:off x="22199600" y="179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94666</xdr:rowOff>
    </xdr:from>
    <xdr:to>
      <xdr:col>112</xdr:col>
      <xdr:colOff>38100</xdr:colOff>
      <xdr:row>108</xdr:row>
      <xdr:rowOff>24816</xdr:rowOff>
    </xdr:to>
    <xdr:sp macro="" textlink="">
      <xdr:nvSpPr>
        <xdr:cNvPr id="740" name="楕円 739">
          <a:extLst>
            <a:ext uri="{FF2B5EF4-FFF2-40B4-BE49-F238E27FC236}">
              <a16:creationId xmlns:a16="http://schemas.microsoft.com/office/drawing/2014/main" id="{04594FB3-33BC-4E0D-ACBD-58BECE2EA9FA}"/>
            </a:ext>
          </a:extLst>
        </xdr:cNvPr>
        <xdr:cNvSpPr/>
      </xdr:nvSpPr>
      <xdr:spPr>
        <a:xfrm>
          <a:off x="21272500" y="184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125654</xdr:rowOff>
    </xdr:from>
    <xdr:to>
      <xdr:col>116</xdr:col>
      <xdr:colOff>63500</xdr:colOff>
      <xdr:row>107</xdr:row>
      <xdr:rowOff>145466</xdr:rowOff>
    </xdr:to>
    <xdr:cxnSp macro="">
      <xdr:nvCxnSpPr>
        <xdr:cNvPr id="741" name="直線コネクタ 740">
          <a:extLst>
            <a:ext uri="{FF2B5EF4-FFF2-40B4-BE49-F238E27FC236}">
              <a16:creationId xmlns:a16="http://schemas.microsoft.com/office/drawing/2014/main" id="{AD88F0B2-75B5-469B-8AD4-3D4114AEBD50}"/>
            </a:ext>
          </a:extLst>
        </xdr:cNvPr>
        <xdr:cNvCxnSpPr/>
      </xdr:nvCxnSpPr>
      <xdr:spPr>
        <a:xfrm flipV="1">
          <a:off x="21323300" y="18127904"/>
          <a:ext cx="8382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98858</xdr:rowOff>
    </xdr:from>
    <xdr:to>
      <xdr:col>107</xdr:col>
      <xdr:colOff>101600</xdr:colOff>
      <xdr:row>108</xdr:row>
      <xdr:rowOff>29008</xdr:rowOff>
    </xdr:to>
    <xdr:sp macro="" textlink="">
      <xdr:nvSpPr>
        <xdr:cNvPr id="742" name="楕円 741">
          <a:extLst>
            <a:ext uri="{FF2B5EF4-FFF2-40B4-BE49-F238E27FC236}">
              <a16:creationId xmlns:a16="http://schemas.microsoft.com/office/drawing/2014/main" id="{ADD8B0E6-3A42-4AEB-B1F2-8707A4F7EE96}"/>
            </a:ext>
          </a:extLst>
        </xdr:cNvPr>
        <xdr:cNvSpPr/>
      </xdr:nvSpPr>
      <xdr:spPr>
        <a:xfrm>
          <a:off x="20383500" y="184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145466</xdr:rowOff>
    </xdr:from>
    <xdr:to>
      <xdr:col>111</xdr:col>
      <xdr:colOff>177800</xdr:colOff>
      <xdr:row>107</xdr:row>
      <xdr:rowOff>149658</xdr:rowOff>
    </xdr:to>
    <xdr:cxnSp macro="">
      <xdr:nvCxnSpPr>
        <xdr:cNvPr id="743" name="直線コネクタ 742">
          <a:extLst>
            <a:ext uri="{FF2B5EF4-FFF2-40B4-BE49-F238E27FC236}">
              <a16:creationId xmlns:a16="http://schemas.microsoft.com/office/drawing/2014/main" id="{C1C173F1-2D0C-41E5-A099-4BA6D03F3A91}"/>
            </a:ext>
          </a:extLst>
        </xdr:cNvPr>
        <xdr:cNvCxnSpPr/>
      </xdr:nvCxnSpPr>
      <xdr:spPr>
        <a:xfrm flipV="1">
          <a:off x="20434300" y="18490616"/>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101905</xdr:rowOff>
    </xdr:from>
    <xdr:to>
      <xdr:col>102</xdr:col>
      <xdr:colOff>165100</xdr:colOff>
      <xdr:row>108</xdr:row>
      <xdr:rowOff>32055</xdr:rowOff>
    </xdr:to>
    <xdr:sp macro="" textlink="">
      <xdr:nvSpPr>
        <xdr:cNvPr id="744" name="楕円 743">
          <a:extLst>
            <a:ext uri="{FF2B5EF4-FFF2-40B4-BE49-F238E27FC236}">
              <a16:creationId xmlns:a16="http://schemas.microsoft.com/office/drawing/2014/main" id="{659B5785-643C-45A8-97BF-631974740E6A}"/>
            </a:ext>
          </a:extLst>
        </xdr:cNvPr>
        <xdr:cNvSpPr/>
      </xdr:nvSpPr>
      <xdr:spPr>
        <a:xfrm>
          <a:off x="19494500" y="184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149658</xdr:rowOff>
    </xdr:from>
    <xdr:to>
      <xdr:col>107</xdr:col>
      <xdr:colOff>50800</xdr:colOff>
      <xdr:row>107</xdr:row>
      <xdr:rowOff>152705</xdr:rowOff>
    </xdr:to>
    <xdr:cxnSp macro="">
      <xdr:nvCxnSpPr>
        <xdr:cNvPr id="745" name="直線コネクタ 744">
          <a:extLst>
            <a:ext uri="{FF2B5EF4-FFF2-40B4-BE49-F238E27FC236}">
              <a16:creationId xmlns:a16="http://schemas.microsoft.com/office/drawing/2014/main" id="{50445C62-C50C-4501-9D75-2A9A553F44BE}"/>
            </a:ext>
          </a:extLst>
        </xdr:cNvPr>
        <xdr:cNvCxnSpPr/>
      </xdr:nvCxnSpPr>
      <xdr:spPr>
        <a:xfrm flipV="1">
          <a:off x="19545300" y="1849480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105333</xdr:rowOff>
    </xdr:from>
    <xdr:to>
      <xdr:col>98</xdr:col>
      <xdr:colOff>38100</xdr:colOff>
      <xdr:row>108</xdr:row>
      <xdr:rowOff>35483</xdr:rowOff>
    </xdr:to>
    <xdr:sp macro="" textlink="">
      <xdr:nvSpPr>
        <xdr:cNvPr id="746" name="楕円 745">
          <a:extLst>
            <a:ext uri="{FF2B5EF4-FFF2-40B4-BE49-F238E27FC236}">
              <a16:creationId xmlns:a16="http://schemas.microsoft.com/office/drawing/2014/main" id="{CF085320-68FF-438F-8790-EEE5184874D4}"/>
            </a:ext>
          </a:extLst>
        </xdr:cNvPr>
        <xdr:cNvSpPr/>
      </xdr:nvSpPr>
      <xdr:spPr>
        <a:xfrm>
          <a:off x="18605500" y="184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152705</xdr:rowOff>
    </xdr:from>
    <xdr:to>
      <xdr:col>102</xdr:col>
      <xdr:colOff>114300</xdr:colOff>
      <xdr:row>107</xdr:row>
      <xdr:rowOff>156133</xdr:rowOff>
    </xdr:to>
    <xdr:cxnSp macro="">
      <xdr:nvCxnSpPr>
        <xdr:cNvPr id="747" name="直線コネクタ 746">
          <a:extLst>
            <a:ext uri="{FF2B5EF4-FFF2-40B4-BE49-F238E27FC236}">
              <a16:creationId xmlns:a16="http://schemas.microsoft.com/office/drawing/2014/main" id="{F616ADFD-8C1E-4F9A-98FA-CC8955E062D1}"/>
            </a:ext>
          </a:extLst>
        </xdr:cNvPr>
        <xdr:cNvCxnSpPr/>
      </xdr:nvCxnSpPr>
      <xdr:spPr>
        <a:xfrm flipV="1">
          <a:off x="18656300" y="1849785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5BBC934F-5D69-4FEC-B2BB-11D2E60B2B39}"/>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26B42A2D-8402-4625-938E-B36DBC145AA9}"/>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191ECF10-4815-45D6-8CF2-C7DC6C3AB54C}"/>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657B7B3D-12C0-4B5D-AB99-45705B7B322F}"/>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41343</xdr:rowOff>
    </xdr:from>
    <xdr:ext cx="469744" cy="259045"/>
    <xdr:sp macro="" textlink="">
      <xdr:nvSpPr>
        <xdr:cNvPr id="752" name="n_1mainValue【公民館】&#10;一人当たり面積">
          <a:extLst>
            <a:ext uri="{FF2B5EF4-FFF2-40B4-BE49-F238E27FC236}">
              <a16:creationId xmlns:a16="http://schemas.microsoft.com/office/drawing/2014/main" id="{487B8C9A-AB00-4FEE-8289-6391A426A80B}"/>
            </a:ext>
          </a:extLst>
        </xdr:cNvPr>
        <xdr:cNvSpPr txBox="1"/>
      </xdr:nvSpPr>
      <xdr:spPr>
        <a:xfrm>
          <a:off x="21075727" y="182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45535</xdr:rowOff>
    </xdr:from>
    <xdr:ext cx="469744" cy="259045"/>
    <xdr:sp macro="" textlink="">
      <xdr:nvSpPr>
        <xdr:cNvPr id="753" name="n_2mainValue【公民館】&#10;一人当たり面積">
          <a:extLst>
            <a:ext uri="{FF2B5EF4-FFF2-40B4-BE49-F238E27FC236}">
              <a16:creationId xmlns:a16="http://schemas.microsoft.com/office/drawing/2014/main" id="{6FA8F018-FF5D-4C8C-BD5D-2FAAFF4EDA2E}"/>
            </a:ext>
          </a:extLst>
        </xdr:cNvPr>
        <xdr:cNvSpPr txBox="1"/>
      </xdr:nvSpPr>
      <xdr:spPr>
        <a:xfrm>
          <a:off x="20199427" y="1821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48582</xdr:rowOff>
    </xdr:from>
    <xdr:ext cx="469744" cy="259045"/>
    <xdr:sp macro="" textlink="">
      <xdr:nvSpPr>
        <xdr:cNvPr id="754" name="n_3mainValue【公民館】&#10;一人当たり面積">
          <a:extLst>
            <a:ext uri="{FF2B5EF4-FFF2-40B4-BE49-F238E27FC236}">
              <a16:creationId xmlns:a16="http://schemas.microsoft.com/office/drawing/2014/main" id="{790A6A51-27E1-4855-881E-0FA9E90D803E}"/>
            </a:ext>
          </a:extLst>
        </xdr:cNvPr>
        <xdr:cNvSpPr txBox="1"/>
      </xdr:nvSpPr>
      <xdr:spPr>
        <a:xfrm>
          <a:off x="19310427" y="182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52010</xdr:rowOff>
    </xdr:from>
    <xdr:ext cx="469744" cy="259045"/>
    <xdr:sp macro="" textlink="">
      <xdr:nvSpPr>
        <xdr:cNvPr id="755" name="n_4mainValue【公民館】&#10;一人当たり面積">
          <a:extLst>
            <a:ext uri="{FF2B5EF4-FFF2-40B4-BE49-F238E27FC236}">
              <a16:creationId xmlns:a16="http://schemas.microsoft.com/office/drawing/2014/main" id="{E0AFA588-DAED-4E11-860B-7A475B419120}"/>
            </a:ext>
          </a:extLst>
        </xdr:cNvPr>
        <xdr:cNvSpPr txBox="1"/>
      </xdr:nvSpPr>
      <xdr:spPr>
        <a:xfrm>
          <a:off x="18421427" y="182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26A9B1FC-EB60-4DFB-B7B4-2BD9E52453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30AA42C3-0D6D-442C-B9AC-D2A641074B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DBE675B-DFE6-48C2-B3E7-780E7B8E67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類似団体と比較して特に有形固定資産減価償却率が高くなっている施設は、公営住宅と保育所である。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公営住宅については、長寿命化計画に基づき老朽化対策に取り組んでいる。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BA214C-7D9F-478B-90F3-924D498F7D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D5EC4D-6378-4394-B35E-D535B8625B9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34820B-5B4A-400E-B858-8E68F636FF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89F43B-08C9-46F5-A23B-5C8DD3DA3D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北海道初山別村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787D68-E13A-4928-908F-5826DD0B86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70CDF6-09F4-4AB9-B006-A0E5B98F12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195AC1-0797-40B6-9BE8-1E00F521CF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966A26-3DD2-4D53-8507-E19B307BA1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72BC45-73CE-40F0-B85A-37173B8D8C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740468-B93B-4285-9488-F9F3250939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1,113
1,103
279.52
2,579,370
2,534,980
24,639
1,625,583
2,206,644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4664B7-25D5-4726-AB57-DEF59CBDE9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8124DD-64DB-429A-9D3B-1F704F604E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582044-6B4E-4DF7-B318-2F004B73AC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7F6EC0-158B-4A73-BEED-BE6F9C5BCF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E518E4-2AB9-4C7D-808E-14E79024FD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D11172-DDC3-433F-889F-F4352E3192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91E55E-D29B-4D81-9064-CB7E8BCE8E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104705-93BB-4781-A097-DBB6430150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2B3FE8-DD1A-4DDF-A5DD-63F4EFFC1E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0E1B47-2215-4165-B44B-10B2ED5BCB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41E4D3-765E-4FC1-91A7-AF1F76DE2C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F7C842-D1DD-4E2C-A560-D9266F8A9E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13FFCA-F614-4978-ABAA-421CE05B88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52F226-6B64-419F-BD12-2F3B792C0E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15841B-AEE2-4BCF-9187-BA15151AFE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3B2EAF-7FBF-4B26-AF10-10AF34C7CB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FB3C23-7066-4F3F-A5C9-B9F7F36AAE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6ED362-E6A7-4443-901F-30BFAFAF3E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CEF40D-086B-4C0F-8808-3D98251E64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532154-B751-4939-8751-DDD9101A76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FEEC44-9DE4-4554-BBD0-5CD68ED517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D13AD8-98E8-44AB-AFE9-C0B85E8CA4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EF81E8-E894-4479-BD63-1482C7516B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2336C5-18BB-4C23-86B1-A794063F96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DAF734-C95B-47B4-96DF-41A525520C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A6DF63-6751-4748-938C-E4AEB65767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947D78-A28A-43A6-9DCD-3D754974B5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815EB1-88AC-489F-B98E-45ECB6A325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B42360-4FEE-4E93-B829-F13899B7046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9BB5E7-3A13-45AD-8C70-C77051F2EA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4C6077C-1973-4DEB-A71D-0EC611E277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420D094-0EFB-48F0-BBE9-E0E0EEC3D6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1651048-0444-433A-AC97-FC6A77ACB8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A2893A4-57D7-405B-BDA1-321CFF021F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8080188-CE92-467E-9D95-A512D7C612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D6F0084-C773-4BE7-9E43-88DDCB475D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43C5D8-24EA-4677-95D8-D2FE8F947FB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95D7463-98F2-40CA-ABE4-ABF6CA8467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7EDB8E2-5F9C-4603-9949-106CD8FB3F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3C19084-EBB9-4FBD-BCD3-045A0D24C0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C125920-3F26-49F5-B04D-C2259B48B0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85BDA4E-0EC8-47D0-BA3F-7E0F78404B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ED2E3A2-9EE2-40ED-B219-0FB6F4005B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57142DF-32D7-47FC-90FB-A553CB4713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D46CC62-B3B3-45A4-AA95-8735B45DEF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4FCDDCC-3BC8-4728-9631-4A65DBDE5B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39F83EC-20D4-4588-804F-95BDD9348A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F583954-DC65-457B-B143-5101111CE9D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A2274FB-6A95-4C16-A438-4D9F290EF3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14D3F95-E87C-40F1-8D05-4A0B4E45D2F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F04A5B6-C5BB-4D00-BFC2-6DC45A12AC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5662D6B-4418-4BD9-90B7-9B2D68F2775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AFE4793-14BA-4A9B-8E10-5A45DB8671B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60CEC8F-F8DC-43DC-AF77-8FEF0156DCC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7B551EA-A12F-4B71-959B-2692F8FCAB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DD3BD90-20A3-45F0-8638-A82AA95397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1B34A01-45A4-4EF7-852F-DAE22425F85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C5D99A2-C9A5-40F8-9196-3BF323DA813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F398FFA-58D0-48D2-800B-0B54ECC7BE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930D9FF-A51C-44AE-ADD2-962C988A007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E9D0E52-06F1-4D83-9431-4759C6801E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D815FBB-ABC6-40EF-933E-A05E8D771EBC}"/>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227349C-C082-4A4E-A0C6-1B4E10876A3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F3C1FB7-C9E4-4783-BE68-626CF21504E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BEDA18B-76E9-49F4-978C-FCE590CA3AB9}"/>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D36EEE70-02F6-4681-BFDE-447C32B32778}"/>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5D642D1-6BE3-4E26-A9DE-3B8047F8D695}"/>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BFE5D76-AF75-44BF-AA88-8A50145BB24B}"/>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6D3247CF-606C-47E1-B859-F26F7DE8910B}"/>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A773C59B-B772-44C5-AB0D-7679D5F7CBD4}"/>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6A9238FF-61BD-4A87-B34B-9D2CC1807B38}"/>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425A36B-9F71-4CF4-8AE1-D49C1E2C89CA}"/>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FC8AC07-1875-4E9C-8EA6-B0E1CF0FCC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E403343-2290-490B-AC25-D122BB3573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CBE6914-8C21-4D34-9BFF-9F7F9CA81B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34F6A61-A5C7-4789-B79E-73784F6F48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ADA13C4-D0C2-469B-A7D7-A4C6F493CF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105410</xdr:rowOff>
    </xdr:from>
    <xdr:to>
      <xdr:col>24</xdr:col>
      <xdr:colOff>114300</xdr:colOff>
      <xdr:row>64</xdr:row>
      <xdr:rowOff>35560</xdr:rowOff>
    </xdr:to>
    <xdr:sp macro="" textlink="">
      <xdr:nvSpPr>
        <xdr:cNvPr id="89" name="楕円 88">
          <a:extLst>
            <a:ext uri="{FF2B5EF4-FFF2-40B4-BE49-F238E27FC236}">
              <a16:creationId xmlns:a16="http://schemas.microsoft.com/office/drawing/2014/main" id="{FD7721CA-957A-4386-96C9-D0B334FD10EF}"/>
            </a:ext>
          </a:extLst>
        </xdr:cNvPr>
        <xdr:cNvSpPr/>
      </xdr:nvSpPr>
      <xdr:spPr>
        <a:xfrm>
          <a:off x="4584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20337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056D850-D952-43E3-BD1C-F438D853EC51}"/>
            </a:ext>
          </a:extLst>
        </xdr:cNvPr>
        <xdr:cNvSpPr txBox="1"/>
      </xdr:nvSpPr>
      <xdr:spPr>
        <a:xfrm>
          <a:off x="46736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91" name="楕円 90">
          <a:extLst>
            <a:ext uri="{FF2B5EF4-FFF2-40B4-BE49-F238E27FC236}">
              <a16:creationId xmlns:a16="http://schemas.microsoft.com/office/drawing/2014/main" id="{E78CA966-DDDE-46FA-B308-F5BD5843A1A5}"/>
            </a:ext>
          </a:extLst>
        </xdr:cNvPr>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156210</xdr:rowOff>
    </xdr:to>
    <xdr:cxnSp macro="">
      <xdr:nvCxnSpPr>
        <xdr:cNvPr id="92" name="直線コネクタ 91">
          <a:extLst>
            <a:ext uri="{FF2B5EF4-FFF2-40B4-BE49-F238E27FC236}">
              <a16:creationId xmlns:a16="http://schemas.microsoft.com/office/drawing/2014/main" id="{173E6EEB-B25A-4F69-92FC-FCD329FD5ECE}"/>
            </a:ext>
          </a:extLst>
        </xdr:cNvPr>
        <xdr:cNvCxnSpPr/>
      </xdr:nvCxnSpPr>
      <xdr:spPr>
        <a:xfrm>
          <a:off x="3797300" y="109385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42545</xdr:rowOff>
    </xdr:from>
    <xdr:to>
      <xdr:col>15</xdr:col>
      <xdr:colOff>101600</xdr:colOff>
      <xdr:row>63</xdr:row>
      <xdr:rowOff>144145</xdr:rowOff>
    </xdr:to>
    <xdr:sp macro="" textlink="">
      <xdr:nvSpPr>
        <xdr:cNvPr id="93" name="楕円 92">
          <a:extLst>
            <a:ext uri="{FF2B5EF4-FFF2-40B4-BE49-F238E27FC236}">
              <a16:creationId xmlns:a16="http://schemas.microsoft.com/office/drawing/2014/main" id="{208FCF31-5893-4D42-8555-48F904758AB1}"/>
            </a:ext>
          </a:extLst>
        </xdr:cNvPr>
        <xdr:cNvSpPr/>
      </xdr:nvSpPr>
      <xdr:spPr>
        <a:xfrm>
          <a:off x="2857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93345</xdr:rowOff>
    </xdr:from>
    <xdr:to>
      <xdr:col>19</xdr:col>
      <xdr:colOff>177800</xdr:colOff>
      <xdr:row>63</xdr:row>
      <xdr:rowOff>137160</xdr:rowOff>
    </xdr:to>
    <xdr:cxnSp macro="">
      <xdr:nvCxnSpPr>
        <xdr:cNvPr id="94" name="直線コネクタ 93">
          <a:extLst>
            <a:ext uri="{FF2B5EF4-FFF2-40B4-BE49-F238E27FC236}">
              <a16:creationId xmlns:a16="http://schemas.microsoft.com/office/drawing/2014/main" id="{16AB64CA-9E32-40D2-A52F-9E4D74C56F8D}"/>
            </a:ext>
          </a:extLst>
        </xdr:cNvPr>
        <xdr:cNvCxnSpPr/>
      </xdr:nvCxnSpPr>
      <xdr:spPr>
        <a:xfrm>
          <a:off x="2908300" y="108946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40640</xdr:rowOff>
    </xdr:from>
    <xdr:to>
      <xdr:col>10</xdr:col>
      <xdr:colOff>165100</xdr:colOff>
      <xdr:row>63</xdr:row>
      <xdr:rowOff>142240</xdr:rowOff>
    </xdr:to>
    <xdr:sp macro="" textlink="">
      <xdr:nvSpPr>
        <xdr:cNvPr id="95" name="楕円 94">
          <a:extLst>
            <a:ext uri="{FF2B5EF4-FFF2-40B4-BE49-F238E27FC236}">
              <a16:creationId xmlns:a16="http://schemas.microsoft.com/office/drawing/2014/main" id="{BDEB336F-976D-4F5B-B0AA-7C4E5F2B9490}"/>
            </a:ext>
          </a:extLst>
        </xdr:cNvPr>
        <xdr:cNvSpPr/>
      </xdr:nvSpPr>
      <xdr:spPr>
        <a:xfrm>
          <a:off x="196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91440</xdr:rowOff>
    </xdr:from>
    <xdr:to>
      <xdr:col>15</xdr:col>
      <xdr:colOff>50800</xdr:colOff>
      <xdr:row>63</xdr:row>
      <xdr:rowOff>93345</xdr:rowOff>
    </xdr:to>
    <xdr:cxnSp macro="">
      <xdr:nvCxnSpPr>
        <xdr:cNvPr id="96" name="直線コネクタ 95">
          <a:extLst>
            <a:ext uri="{FF2B5EF4-FFF2-40B4-BE49-F238E27FC236}">
              <a16:creationId xmlns:a16="http://schemas.microsoft.com/office/drawing/2014/main" id="{379F99B5-F8DC-45BB-8F27-2092A6A44FED}"/>
            </a:ext>
          </a:extLst>
        </xdr:cNvPr>
        <xdr:cNvCxnSpPr/>
      </xdr:nvCxnSpPr>
      <xdr:spPr>
        <a:xfrm>
          <a:off x="2019300" y="108927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40640</xdr:rowOff>
    </xdr:from>
    <xdr:to>
      <xdr:col>6</xdr:col>
      <xdr:colOff>38100</xdr:colOff>
      <xdr:row>63</xdr:row>
      <xdr:rowOff>142240</xdr:rowOff>
    </xdr:to>
    <xdr:sp macro="" textlink="">
      <xdr:nvSpPr>
        <xdr:cNvPr id="97" name="楕円 96">
          <a:extLst>
            <a:ext uri="{FF2B5EF4-FFF2-40B4-BE49-F238E27FC236}">
              <a16:creationId xmlns:a16="http://schemas.microsoft.com/office/drawing/2014/main" id="{AE06A94E-802A-45F3-9818-41C211720086}"/>
            </a:ext>
          </a:extLst>
        </xdr:cNvPr>
        <xdr:cNvSpPr/>
      </xdr:nvSpPr>
      <xdr:spPr>
        <a:xfrm>
          <a:off x="107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91440</xdr:rowOff>
    </xdr:from>
    <xdr:to>
      <xdr:col>10</xdr:col>
      <xdr:colOff>114300</xdr:colOff>
      <xdr:row>63</xdr:row>
      <xdr:rowOff>91440</xdr:rowOff>
    </xdr:to>
    <xdr:cxnSp macro="">
      <xdr:nvCxnSpPr>
        <xdr:cNvPr id="98" name="直線コネクタ 97">
          <a:extLst>
            <a:ext uri="{FF2B5EF4-FFF2-40B4-BE49-F238E27FC236}">
              <a16:creationId xmlns:a16="http://schemas.microsoft.com/office/drawing/2014/main" id="{91BAF348-2283-44F4-AACA-8A9171B137ED}"/>
            </a:ext>
          </a:extLst>
        </xdr:cNvPr>
        <xdr:cNvCxnSpPr/>
      </xdr:nvCxnSpPr>
      <xdr:spPr>
        <a:xfrm>
          <a:off x="1130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4E7EA55C-8821-4772-B72D-16352402CF93}"/>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C3976C1B-020D-4C2C-A0E2-888BED92BEB1}"/>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8565766D-A482-4AF2-93E7-1328271997A4}"/>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3CEB2EDF-8271-4DE6-B01D-D0DFB70D6364}"/>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103" name="n_1mainValue【体育館・プール】&#10;有形固定資産減価償却率">
          <a:extLst>
            <a:ext uri="{FF2B5EF4-FFF2-40B4-BE49-F238E27FC236}">
              <a16:creationId xmlns:a16="http://schemas.microsoft.com/office/drawing/2014/main" id="{59E8A7E3-C91F-4988-AABE-4E5DD658F7B1}"/>
            </a:ext>
          </a:extLst>
        </xdr:cNvPr>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9F06F893-0554-4618-8E9A-15A3C9CF0CF3}"/>
            </a:ext>
          </a:extLst>
        </xdr:cNvPr>
        <xdr:cNvSpPr txBox="1"/>
      </xdr:nvSpPr>
      <xdr:spPr>
        <a:xfrm>
          <a:off x="2705744"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133367</xdr:rowOff>
    </xdr:from>
    <xdr:ext cx="405111" cy="259045"/>
    <xdr:sp macro="" textlink="">
      <xdr:nvSpPr>
        <xdr:cNvPr id="105" name="n_3mainValue【体育館・プール】&#10;有形固定資産減価償却率">
          <a:extLst>
            <a:ext uri="{FF2B5EF4-FFF2-40B4-BE49-F238E27FC236}">
              <a16:creationId xmlns:a16="http://schemas.microsoft.com/office/drawing/2014/main" id="{3C85E6E7-20B8-4114-BEBD-0E0BD14DA1E7}"/>
            </a:ext>
          </a:extLst>
        </xdr:cNvPr>
        <xdr:cNvSpPr txBox="1"/>
      </xdr:nvSpPr>
      <xdr:spPr>
        <a:xfrm>
          <a:off x="1816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133367</xdr:rowOff>
    </xdr:from>
    <xdr:ext cx="405111" cy="259045"/>
    <xdr:sp macro="" textlink="">
      <xdr:nvSpPr>
        <xdr:cNvPr id="106" name="n_4mainValue【体育館・プール】&#10;有形固定資産減価償却率">
          <a:extLst>
            <a:ext uri="{FF2B5EF4-FFF2-40B4-BE49-F238E27FC236}">
              <a16:creationId xmlns:a16="http://schemas.microsoft.com/office/drawing/2014/main" id="{332B51A6-7201-486A-9DF2-7C2DB79CABF9}"/>
            </a:ext>
          </a:extLst>
        </xdr:cNvPr>
        <xdr:cNvSpPr txBox="1"/>
      </xdr:nvSpPr>
      <xdr:spPr>
        <a:xfrm>
          <a:off x="927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38D45CF-9716-4992-8530-63E15B760D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3035BAB-AA0A-4A84-9D1B-76826817A7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3199651-DB43-449E-9D81-14CDCDBC16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136712-4468-4097-96D0-58BEEC283B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8269993-90E4-4B6D-A367-A1822C903D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831314B-ADE3-45AB-B118-D2C19FD08E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ACB2B06-0CD7-4A76-BCE2-6BD7D2EC74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666FCE2-B153-4AA0-924F-90C80D191F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9CEEC8B-8F7D-4DBE-91CA-A3CEE81A1B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27C9CE9-FA15-4DBF-8E1E-1DA96617E8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EB9C39E-1531-4624-B0F2-BB10F54D7B6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246F821-70C6-449E-BE3B-0FC1C65CF4E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CA0590C5-FF62-4CE9-B5BE-7158C85F969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2952243F-C255-4630-8970-7A71D193468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E125D748-2B30-4857-9983-1FC13975249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35C127C6-CD19-4D5D-993F-9D00D5738F3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869B9409-C6B6-4C40-8960-EC8A9FAE0BB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C0913242-A348-460B-BA38-D2B717C195F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20F2C52-DA7F-45FD-9D2A-07E75B186DB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26D695F7-6A7A-4DB9-8FE8-9CDEFF8964A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50EBA68E-EE11-4DBD-8EB7-07AEF864B36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4708F9AA-463F-4D44-A475-F9999E20D48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29DD472A-5841-4DA4-B2C3-6F87A26DDB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D4932B8-8ECD-45E8-8C64-BB47B07724D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331BBBD-245C-4ACC-88FA-94EE315BDF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7906C8E7-BA6A-4A3E-A254-B26BE1C9A596}"/>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5B9741DF-DC2C-45A3-99E0-D9AD94B66DAB}"/>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33367D82-DE5D-46F2-80A9-40DC8C97A23E}"/>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7BBA3DC7-CA37-4870-B126-F8C9D48215AD}"/>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F736887E-78CB-46EB-AE5F-F485413F65C6}"/>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A824E96F-5CE0-4E85-BBE6-7DC69FBA5324}"/>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E0038EBA-EC61-4246-962F-6CD12344DF15}"/>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60F5F7CE-D35B-4602-A614-9F6507835E9F}"/>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BC2ABF44-5233-45EC-9DEE-4B49B750A1AC}"/>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33891186-9A8B-490A-A515-D9E0D3CEDD84}"/>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8DCB787A-5148-4FAB-81BE-0F028E7AB312}"/>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C8A1D1B-F7E0-4BBD-983B-42F1EC843E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BA0D6A2-1D15-436C-982C-7FE838C04F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F423428-2796-4EB5-B0FE-FB38180A1B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A341F6B-52B8-4D93-BD66-4885F140FE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929A072-3163-4302-B90A-2019013E83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81135</xdr:rowOff>
    </xdr:from>
    <xdr:to>
      <xdr:col>55</xdr:col>
      <xdr:colOff>50800</xdr:colOff>
      <xdr:row>60</xdr:row>
      <xdr:rowOff>11285</xdr:rowOff>
    </xdr:to>
    <xdr:sp macro="" textlink="">
      <xdr:nvSpPr>
        <xdr:cNvPr id="148" name="楕円 147">
          <a:extLst>
            <a:ext uri="{FF2B5EF4-FFF2-40B4-BE49-F238E27FC236}">
              <a16:creationId xmlns:a16="http://schemas.microsoft.com/office/drawing/2014/main" id="{693E9753-8640-4A69-921C-0F63BB96A50C}"/>
            </a:ext>
          </a:extLst>
        </xdr:cNvPr>
        <xdr:cNvSpPr/>
      </xdr:nvSpPr>
      <xdr:spPr>
        <a:xfrm>
          <a:off x="10426700" y="101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104012</xdr:rowOff>
    </xdr:from>
    <xdr:ext cx="469744" cy="259045"/>
    <xdr:sp macro="" textlink="">
      <xdr:nvSpPr>
        <xdr:cNvPr id="149" name="【体育館・プール】&#10;一人当たり面積該当値テキスト">
          <a:extLst>
            <a:ext uri="{FF2B5EF4-FFF2-40B4-BE49-F238E27FC236}">
              <a16:creationId xmlns:a16="http://schemas.microsoft.com/office/drawing/2014/main" id="{D7B992DE-7DE1-472B-A094-6B6DEB08E00E}"/>
            </a:ext>
          </a:extLst>
        </xdr:cNvPr>
        <xdr:cNvSpPr txBox="1"/>
      </xdr:nvSpPr>
      <xdr:spPr>
        <a:xfrm>
          <a:off x="10515600" y="100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90279</xdr:rowOff>
    </xdr:from>
    <xdr:to>
      <xdr:col>50</xdr:col>
      <xdr:colOff>165100</xdr:colOff>
      <xdr:row>60</xdr:row>
      <xdr:rowOff>20429</xdr:rowOff>
    </xdr:to>
    <xdr:sp macro="" textlink="">
      <xdr:nvSpPr>
        <xdr:cNvPr id="150" name="楕円 149">
          <a:extLst>
            <a:ext uri="{FF2B5EF4-FFF2-40B4-BE49-F238E27FC236}">
              <a16:creationId xmlns:a16="http://schemas.microsoft.com/office/drawing/2014/main" id="{1E79AFC3-38A8-4AB2-894C-39A2434E3C2F}"/>
            </a:ext>
          </a:extLst>
        </xdr:cNvPr>
        <xdr:cNvSpPr/>
      </xdr:nvSpPr>
      <xdr:spPr>
        <a:xfrm>
          <a:off x="9588500" y="102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131935</xdr:rowOff>
    </xdr:from>
    <xdr:to>
      <xdr:col>55</xdr:col>
      <xdr:colOff>0</xdr:colOff>
      <xdr:row>59</xdr:row>
      <xdr:rowOff>141079</xdr:rowOff>
    </xdr:to>
    <xdr:cxnSp macro="">
      <xdr:nvCxnSpPr>
        <xdr:cNvPr id="151" name="直線コネクタ 150">
          <a:extLst>
            <a:ext uri="{FF2B5EF4-FFF2-40B4-BE49-F238E27FC236}">
              <a16:creationId xmlns:a16="http://schemas.microsoft.com/office/drawing/2014/main" id="{851A27C5-3C3F-40EE-B359-8A4419877AA4}"/>
            </a:ext>
          </a:extLst>
        </xdr:cNvPr>
        <xdr:cNvCxnSpPr/>
      </xdr:nvCxnSpPr>
      <xdr:spPr>
        <a:xfrm flipV="1">
          <a:off x="9639300" y="1024748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110199</xdr:rowOff>
    </xdr:from>
    <xdr:to>
      <xdr:col>46</xdr:col>
      <xdr:colOff>38100</xdr:colOff>
      <xdr:row>60</xdr:row>
      <xdr:rowOff>40349</xdr:rowOff>
    </xdr:to>
    <xdr:sp macro="" textlink="">
      <xdr:nvSpPr>
        <xdr:cNvPr id="152" name="楕円 151">
          <a:extLst>
            <a:ext uri="{FF2B5EF4-FFF2-40B4-BE49-F238E27FC236}">
              <a16:creationId xmlns:a16="http://schemas.microsoft.com/office/drawing/2014/main" id="{0B76B027-1A3C-4277-B7A9-D36CC77D89C3}"/>
            </a:ext>
          </a:extLst>
        </xdr:cNvPr>
        <xdr:cNvSpPr/>
      </xdr:nvSpPr>
      <xdr:spPr>
        <a:xfrm>
          <a:off x="86995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141079</xdr:rowOff>
    </xdr:from>
    <xdr:to>
      <xdr:col>50</xdr:col>
      <xdr:colOff>114300</xdr:colOff>
      <xdr:row>59</xdr:row>
      <xdr:rowOff>160999</xdr:rowOff>
    </xdr:to>
    <xdr:cxnSp macro="">
      <xdr:nvCxnSpPr>
        <xdr:cNvPr id="153" name="直線コネクタ 152">
          <a:extLst>
            <a:ext uri="{FF2B5EF4-FFF2-40B4-BE49-F238E27FC236}">
              <a16:creationId xmlns:a16="http://schemas.microsoft.com/office/drawing/2014/main" id="{DC6BD27D-828C-42F6-BCE1-DE221D212995}"/>
            </a:ext>
          </a:extLst>
        </xdr:cNvPr>
        <xdr:cNvCxnSpPr/>
      </xdr:nvCxnSpPr>
      <xdr:spPr>
        <a:xfrm flipV="1">
          <a:off x="8750300" y="10256629"/>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124895</xdr:rowOff>
    </xdr:from>
    <xdr:to>
      <xdr:col>41</xdr:col>
      <xdr:colOff>101600</xdr:colOff>
      <xdr:row>60</xdr:row>
      <xdr:rowOff>55045</xdr:rowOff>
    </xdr:to>
    <xdr:sp macro="" textlink="">
      <xdr:nvSpPr>
        <xdr:cNvPr id="154" name="楕円 153">
          <a:extLst>
            <a:ext uri="{FF2B5EF4-FFF2-40B4-BE49-F238E27FC236}">
              <a16:creationId xmlns:a16="http://schemas.microsoft.com/office/drawing/2014/main" id="{2048CD8F-B8A9-4777-B749-543FB4ACC05C}"/>
            </a:ext>
          </a:extLst>
        </xdr:cNvPr>
        <xdr:cNvSpPr/>
      </xdr:nvSpPr>
      <xdr:spPr>
        <a:xfrm>
          <a:off x="7810500" y="102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160999</xdr:rowOff>
    </xdr:from>
    <xdr:to>
      <xdr:col>45</xdr:col>
      <xdr:colOff>177800</xdr:colOff>
      <xdr:row>60</xdr:row>
      <xdr:rowOff>4245</xdr:rowOff>
    </xdr:to>
    <xdr:cxnSp macro="">
      <xdr:nvCxnSpPr>
        <xdr:cNvPr id="155" name="直線コネクタ 154">
          <a:extLst>
            <a:ext uri="{FF2B5EF4-FFF2-40B4-BE49-F238E27FC236}">
              <a16:creationId xmlns:a16="http://schemas.microsoft.com/office/drawing/2014/main" id="{903B2092-9CCA-45CF-B56D-9E1965402207}"/>
            </a:ext>
          </a:extLst>
        </xdr:cNvPr>
        <xdr:cNvCxnSpPr/>
      </xdr:nvCxnSpPr>
      <xdr:spPr>
        <a:xfrm flipV="1">
          <a:off x="7861300" y="1027654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141224</xdr:rowOff>
    </xdr:from>
    <xdr:to>
      <xdr:col>36</xdr:col>
      <xdr:colOff>165100</xdr:colOff>
      <xdr:row>60</xdr:row>
      <xdr:rowOff>71374</xdr:rowOff>
    </xdr:to>
    <xdr:sp macro="" textlink="">
      <xdr:nvSpPr>
        <xdr:cNvPr id="156" name="楕円 155">
          <a:extLst>
            <a:ext uri="{FF2B5EF4-FFF2-40B4-BE49-F238E27FC236}">
              <a16:creationId xmlns:a16="http://schemas.microsoft.com/office/drawing/2014/main" id="{10C8D48A-754E-45F6-973D-C19B1479B1EB}"/>
            </a:ext>
          </a:extLst>
        </xdr:cNvPr>
        <xdr:cNvSpPr/>
      </xdr:nvSpPr>
      <xdr:spPr>
        <a:xfrm>
          <a:off x="6921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4245</xdr:rowOff>
    </xdr:from>
    <xdr:to>
      <xdr:col>41</xdr:col>
      <xdr:colOff>50800</xdr:colOff>
      <xdr:row>60</xdr:row>
      <xdr:rowOff>20574</xdr:rowOff>
    </xdr:to>
    <xdr:cxnSp macro="">
      <xdr:nvCxnSpPr>
        <xdr:cNvPr id="157" name="直線コネクタ 156">
          <a:extLst>
            <a:ext uri="{FF2B5EF4-FFF2-40B4-BE49-F238E27FC236}">
              <a16:creationId xmlns:a16="http://schemas.microsoft.com/office/drawing/2014/main" id="{B160B4F0-9298-4CA2-A0C4-CC7CAB19240E}"/>
            </a:ext>
          </a:extLst>
        </xdr:cNvPr>
        <xdr:cNvCxnSpPr/>
      </xdr:nvCxnSpPr>
      <xdr:spPr>
        <a:xfrm flipV="1">
          <a:off x="6972300" y="102912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69DBB8D5-3BF8-49DB-9E4F-9D3672E88998}"/>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F670EB79-D0D0-4638-AE75-A6D7A55A482D}"/>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D7DCFE1D-A705-4EAA-B0CA-660FDF05F415}"/>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205AC395-CBA5-4BF0-994B-940780DDD313}"/>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36956</xdr:rowOff>
    </xdr:from>
    <xdr:ext cx="469744" cy="259045"/>
    <xdr:sp macro="" textlink="">
      <xdr:nvSpPr>
        <xdr:cNvPr id="162" name="n_1mainValue【体育館・プール】&#10;一人当たり面積">
          <a:extLst>
            <a:ext uri="{FF2B5EF4-FFF2-40B4-BE49-F238E27FC236}">
              <a16:creationId xmlns:a16="http://schemas.microsoft.com/office/drawing/2014/main" id="{37F7C467-C5CD-434B-B89A-9365C7A2D9C7}"/>
            </a:ext>
          </a:extLst>
        </xdr:cNvPr>
        <xdr:cNvSpPr txBox="1"/>
      </xdr:nvSpPr>
      <xdr:spPr>
        <a:xfrm>
          <a:off x="9391727" y="99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56876</xdr:rowOff>
    </xdr:from>
    <xdr:ext cx="469744" cy="259045"/>
    <xdr:sp macro="" textlink="">
      <xdr:nvSpPr>
        <xdr:cNvPr id="163" name="n_2mainValue【体育館・プール】&#10;一人当たり面積">
          <a:extLst>
            <a:ext uri="{FF2B5EF4-FFF2-40B4-BE49-F238E27FC236}">
              <a16:creationId xmlns:a16="http://schemas.microsoft.com/office/drawing/2014/main" id="{77A787E7-C28D-42D7-9FA3-5911C6AAD4D0}"/>
            </a:ext>
          </a:extLst>
        </xdr:cNvPr>
        <xdr:cNvSpPr txBox="1"/>
      </xdr:nvSpPr>
      <xdr:spPr>
        <a:xfrm>
          <a:off x="8515427" y="1000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71572</xdr:rowOff>
    </xdr:from>
    <xdr:ext cx="469744" cy="259045"/>
    <xdr:sp macro="" textlink="">
      <xdr:nvSpPr>
        <xdr:cNvPr id="164" name="n_3mainValue【体育館・プール】&#10;一人当たり面積">
          <a:extLst>
            <a:ext uri="{FF2B5EF4-FFF2-40B4-BE49-F238E27FC236}">
              <a16:creationId xmlns:a16="http://schemas.microsoft.com/office/drawing/2014/main" id="{F3951424-1BC0-48F2-BA99-0BCB754A9B8C}"/>
            </a:ext>
          </a:extLst>
        </xdr:cNvPr>
        <xdr:cNvSpPr txBox="1"/>
      </xdr:nvSpPr>
      <xdr:spPr>
        <a:xfrm>
          <a:off x="7626427" y="1001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87901</xdr:rowOff>
    </xdr:from>
    <xdr:ext cx="469744" cy="259045"/>
    <xdr:sp macro="" textlink="">
      <xdr:nvSpPr>
        <xdr:cNvPr id="165" name="n_4mainValue【体育館・プール】&#10;一人当たり面積">
          <a:extLst>
            <a:ext uri="{FF2B5EF4-FFF2-40B4-BE49-F238E27FC236}">
              <a16:creationId xmlns:a16="http://schemas.microsoft.com/office/drawing/2014/main" id="{1CE96D5C-D7FD-4E28-AE11-F76FA112A403}"/>
            </a:ext>
          </a:extLst>
        </xdr:cNvPr>
        <xdr:cNvSpPr txBox="1"/>
      </xdr:nvSpPr>
      <xdr:spPr>
        <a:xfrm>
          <a:off x="67374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25A1007-07D7-44BF-93E6-730A9C3268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E96EC1AB-EDF4-4D71-9616-2EC1A0E699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8C6C44E-277B-40F9-A4DB-FCF1802462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E247919-C337-4441-8517-BFCEACB7F6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6CF09DA-C069-4463-9852-A175641AD2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AE5948A-8E8B-4CEC-A5FF-423C645BD6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594057FF-2440-4BD7-931F-62551F1266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F4B2B5F-84F7-4D4A-B4A3-55E8FF28E6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D81409BF-E671-4327-8E1C-D9259633CD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F355579B-B369-40EE-88CF-30B5CE77C0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C64F6348-FAF7-4617-A965-07826181FB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36AB9CEA-0676-4F76-8D0F-EA4EC251608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1381A74-8A47-4F08-A3F7-FA7994AC9E5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BFC55956-D789-4F64-A8C3-ED2EE40F0BC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9BED8778-DB0C-4366-8A21-3A2929DED46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1FC3EAD1-A213-42B5-B65E-528BB490E49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C5DE068C-6251-4987-8721-437DC0431E3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541D3DCF-D9E0-4403-AD2A-61B94CBC84A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E2D1308B-17D0-4C6E-8490-E6209D64658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67459641-E325-4ED5-A700-D4AE743EB78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900AEB09-626B-4FC1-A2B2-3E41FFC234A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F7C2E5A9-E9E7-4D92-9DC1-007DF4635A0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A318A76-1FDE-4C61-969C-E15BC181FBD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DDA0B9DE-FC1C-4291-A5CE-823DFA1C18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9BF82A26-4CE2-450A-9771-A0EA007D22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6D9B47F5-4BB0-4DBA-916B-180B7E9001FC}"/>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8ABE60E2-8EE7-4E26-A593-6433057D72D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F2550720-BA78-4F63-BFF8-FE9D7A56C6A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5B630189-D449-4CDE-B81D-4D6FA53255A5}"/>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38EFB101-6F28-4C97-A5ED-6B844F9317D1}"/>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1AC1E50-AEFB-42E8-A8F5-8E7BF6FC7C07}"/>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9D1F7D5E-E288-428B-9571-A037D42D2B1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7DB050ED-C6D6-4793-87D7-BB6D9AD8441B}"/>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883A2B57-B085-4A93-B7EA-15C0652C568F}"/>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76CA4936-3C86-4EA0-96B6-0FFC627324FB}"/>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09811A41-C876-420F-B395-E64CBF7C71B1}"/>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5AD2245-E4F5-4689-B97E-758A62D965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0FAE7BA-C6E3-49B0-A731-F2251F3F90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C44F689A-B938-4C05-91A1-070F609245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401B86E-88C9-4E65-B5FC-E70FC63EDD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EACC22C2-7C17-452E-9612-07B1354CA0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207" name="楕円 206">
          <a:extLst>
            <a:ext uri="{FF2B5EF4-FFF2-40B4-BE49-F238E27FC236}">
              <a16:creationId xmlns:a16="http://schemas.microsoft.com/office/drawing/2014/main" id="{31AC144F-70BC-4BCD-B5B1-75F3EAC8426A}"/>
            </a:ext>
          </a:extLst>
        </xdr:cNvPr>
        <xdr:cNvSpPr/>
      </xdr:nvSpPr>
      <xdr:spPr>
        <a:xfrm>
          <a:off x="3746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08" name="楕円 207">
          <a:extLst>
            <a:ext uri="{FF2B5EF4-FFF2-40B4-BE49-F238E27FC236}">
              <a16:creationId xmlns:a16="http://schemas.microsoft.com/office/drawing/2014/main" id="{ECB82E03-004E-4805-84A8-7F5704256959}"/>
            </a:ext>
          </a:extLst>
        </xdr:cNvPr>
        <xdr:cNvSpPr/>
      </xdr:nvSpPr>
      <xdr:spPr>
        <a:xfrm>
          <a:off x="2857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124642</xdr:rowOff>
    </xdr:from>
    <xdr:to>
      <xdr:col>19</xdr:col>
      <xdr:colOff>177800</xdr:colOff>
      <xdr:row>81</xdr:row>
      <xdr:rowOff>160564</xdr:rowOff>
    </xdr:to>
    <xdr:cxnSp macro="">
      <xdr:nvCxnSpPr>
        <xdr:cNvPr id="209" name="直線コネクタ 208">
          <a:extLst>
            <a:ext uri="{FF2B5EF4-FFF2-40B4-BE49-F238E27FC236}">
              <a16:creationId xmlns:a16="http://schemas.microsoft.com/office/drawing/2014/main" id="{EEF63861-1535-4818-BC7F-924A63183F18}"/>
            </a:ext>
          </a:extLst>
        </xdr:cNvPr>
        <xdr:cNvCxnSpPr/>
      </xdr:nvCxnSpPr>
      <xdr:spPr>
        <a:xfrm>
          <a:off x="2908300" y="1401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36286</xdr:rowOff>
    </xdr:from>
    <xdr:to>
      <xdr:col>10</xdr:col>
      <xdr:colOff>165100</xdr:colOff>
      <xdr:row>81</xdr:row>
      <xdr:rowOff>137886</xdr:rowOff>
    </xdr:to>
    <xdr:sp macro="" textlink="">
      <xdr:nvSpPr>
        <xdr:cNvPr id="210" name="楕円 209">
          <a:extLst>
            <a:ext uri="{FF2B5EF4-FFF2-40B4-BE49-F238E27FC236}">
              <a16:creationId xmlns:a16="http://schemas.microsoft.com/office/drawing/2014/main" id="{C0FA51C5-6E6D-417D-9D13-992BD76E1D21}"/>
            </a:ext>
          </a:extLst>
        </xdr:cNvPr>
        <xdr:cNvSpPr/>
      </xdr:nvSpPr>
      <xdr:spPr>
        <a:xfrm>
          <a:off x="1968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81</xdr:row>
      <xdr:rowOff>124642</xdr:rowOff>
    </xdr:to>
    <xdr:cxnSp macro="">
      <xdr:nvCxnSpPr>
        <xdr:cNvPr id="211" name="直線コネクタ 210">
          <a:extLst>
            <a:ext uri="{FF2B5EF4-FFF2-40B4-BE49-F238E27FC236}">
              <a16:creationId xmlns:a16="http://schemas.microsoft.com/office/drawing/2014/main" id="{A205D566-3FE2-47C2-B3F2-3FAD6F4F494E}"/>
            </a:ext>
          </a:extLst>
        </xdr:cNvPr>
        <xdr:cNvCxnSpPr/>
      </xdr:nvCxnSpPr>
      <xdr:spPr>
        <a:xfrm>
          <a:off x="2019300" y="139745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36286</xdr:rowOff>
    </xdr:from>
    <xdr:to>
      <xdr:col>6</xdr:col>
      <xdr:colOff>38100</xdr:colOff>
      <xdr:row>81</xdr:row>
      <xdr:rowOff>137886</xdr:rowOff>
    </xdr:to>
    <xdr:sp macro="" textlink="">
      <xdr:nvSpPr>
        <xdr:cNvPr id="212" name="楕円 211">
          <a:extLst>
            <a:ext uri="{FF2B5EF4-FFF2-40B4-BE49-F238E27FC236}">
              <a16:creationId xmlns:a16="http://schemas.microsoft.com/office/drawing/2014/main" id="{D6E406D7-97CE-4A2E-8DF2-8C342342A6DB}"/>
            </a:ext>
          </a:extLst>
        </xdr:cNvPr>
        <xdr:cNvSpPr/>
      </xdr:nvSpPr>
      <xdr:spPr>
        <a:xfrm>
          <a:off x="1079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87086</xdr:rowOff>
    </xdr:from>
    <xdr:to>
      <xdr:col>10</xdr:col>
      <xdr:colOff>114300</xdr:colOff>
      <xdr:row>81</xdr:row>
      <xdr:rowOff>87086</xdr:rowOff>
    </xdr:to>
    <xdr:cxnSp macro="">
      <xdr:nvCxnSpPr>
        <xdr:cNvPr id="213" name="直線コネクタ 212">
          <a:extLst>
            <a:ext uri="{FF2B5EF4-FFF2-40B4-BE49-F238E27FC236}">
              <a16:creationId xmlns:a16="http://schemas.microsoft.com/office/drawing/2014/main" id="{0616B5A7-CCE6-4367-953C-157E302ED8FF}"/>
            </a:ext>
          </a:extLst>
        </xdr:cNvPr>
        <xdr:cNvCxnSpPr/>
      </xdr:nvCxnSpPr>
      <xdr:spPr>
        <a:xfrm>
          <a:off x="1130300" y="13974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4" name="n_1aveValue【福祉施設】&#10;有形固定資産減価償却率">
          <a:extLst>
            <a:ext uri="{FF2B5EF4-FFF2-40B4-BE49-F238E27FC236}">
              <a16:creationId xmlns:a16="http://schemas.microsoft.com/office/drawing/2014/main" id="{C333BB6A-0441-4745-B3E1-6224CC714A87}"/>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5" name="n_2aveValue【福祉施設】&#10;有形固定資産減価償却率">
          <a:extLst>
            <a:ext uri="{FF2B5EF4-FFF2-40B4-BE49-F238E27FC236}">
              <a16:creationId xmlns:a16="http://schemas.microsoft.com/office/drawing/2014/main" id="{91BDAE02-98D2-4A18-B340-74AD2E98EBCE}"/>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6" name="n_3aveValue【福祉施設】&#10;有形固定資産減価償却率">
          <a:extLst>
            <a:ext uri="{FF2B5EF4-FFF2-40B4-BE49-F238E27FC236}">
              <a16:creationId xmlns:a16="http://schemas.microsoft.com/office/drawing/2014/main" id="{47DE9252-3CB8-494B-9D02-3320B8D404DD}"/>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17" name="n_4aveValue【福祉施設】&#10;有形固定資産減価償却率">
          <a:extLst>
            <a:ext uri="{FF2B5EF4-FFF2-40B4-BE49-F238E27FC236}">
              <a16:creationId xmlns:a16="http://schemas.microsoft.com/office/drawing/2014/main" id="{12F046F7-39DA-453E-8BFF-16436AA36B0C}"/>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56441</xdr:rowOff>
    </xdr:from>
    <xdr:ext cx="405111" cy="259045"/>
    <xdr:sp macro="" textlink="">
      <xdr:nvSpPr>
        <xdr:cNvPr id="218" name="n_1mainValue【福祉施設】&#10;有形固定資産減価償却率">
          <a:extLst>
            <a:ext uri="{FF2B5EF4-FFF2-40B4-BE49-F238E27FC236}">
              <a16:creationId xmlns:a16="http://schemas.microsoft.com/office/drawing/2014/main" id="{0EBC111A-F97C-43BD-928D-46D0FFAB073B}"/>
            </a:ext>
          </a:extLst>
        </xdr:cNvPr>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219" name="n_2mainValue【福祉施設】&#10;有形固定資産減価償却率">
          <a:extLst>
            <a:ext uri="{FF2B5EF4-FFF2-40B4-BE49-F238E27FC236}">
              <a16:creationId xmlns:a16="http://schemas.microsoft.com/office/drawing/2014/main" id="{B1D73E9B-6122-43B5-A2AA-49E64CCD2256}"/>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154413</xdr:rowOff>
    </xdr:from>
    <xdr:ext cx="405111" cy="259045"/>
    <xdr:sp macro="" textlink="">
      <xdr:nvSpPr>
        <xdr:cNvPr id="220" name="n_3mainValue【福祉施設】&#10;有形固定資産減価償却率">
          <a:extLst>
            <a:ext uri="{FF2B5EF4-FFF2-40B4-BE49-F238E27FC236}">
              <a16:creationId xmlns:a16="http://schemas.microsoft.com/office/drawing/2014/main" id="{C9E39131-1AEC-4CE5-9B27-8E3C68D93F91}"/>
            </a:ext>
          </a:extLst>
        </xdr:cNvPr>
        <xdr:cNvSpPr txBox="1"/>
      </xdr:nvSpPr>
      <xdr:spPr>
        <a:xfrm>
          <a:off x="1816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154413</xdr:rowOff>
    </xdr:from>
    <xdr:ext cx="405111" cy="259045"/>
    <xdr:sp macro="" textlink="">
      <xdr:nvSpPr>
        <xdr:cNvPr id="221" name="n_4mainValue【福祉施設】&#10;有形固定資産減価償却率">
          <a:extLst>
            <a:ext uri="{FF2B5EF4-FFF2-40B4-BE49-F238E27FC236}">
              <a16:creationId xmlns:a16="http://schemas.microsoft.com/office/drawing/2014/main" id="{A033C0EB-2616-42AB-981C-02A2DC794A0F}"/>
            </a:ext>
          </a:extLst>
        </xdr:cNvPr>
        <xdr:cNvSpPr txBox="1"/>
      </xdr:nvSpPr>
      <xdr:spPr>
        <a:xfrm>
          <a:off x="927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68661BF-A5A9-48D7-B8D2-2BB93BDD07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5A640614-A401-4F03-8B92-B091945CFB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88C0DA79-F219-4275-B649-9D6878528A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86A7CED2-2E69-463A-A15B-3B5C1815EB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17306260-9D5D-4D03-B8BC-BB114D9AD6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6E7ED0E5-0264-41C4-95F6-A6292EA44D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6362D047-4399-47D3-86FB-537B471B29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7F60144D-146A-46C0-8C8E-F45961577B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D0DCCF91-3FC2-447D-87F0-762DBBE195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D28E122A-E30F-4169-9947-B8461F740D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6F7F6666-0FA1-4E9F-8146-928518499C3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DFE63B8C-4BCF-4C5B-AF7C-27A0EB7568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A48573E1-CECD-4B60-93A6-BBFEDC500AF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ACFA1C1-9F3E-4AE6-817F-29E68DA482E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3A0370D3-2D3A-4BD7-A638-DCB8587F012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F44254CE-F4A5-4882-B1BB-7686F16511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63A597B7-2710-42E8-AA77-DF42FDA598A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F422412D-D62F-4694-A92B-417737ED0D1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1AA3C5C2-75B4-43E9-B812-D62F41AADB5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A526D4FE-C448-4F32-89BD-4D8CDDAB759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F138A1E1-BFE4-4C63-A943-682DD5CC47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C8DFFB15-F807-4BF2-982F-8C6D0B2EA7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14E3C6B4-4162-43D4-8C6F-AB0E402FAE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5" name="直線コネクタ 244">
          <a:extLst>
            <a:ext uri="{FF2B5EF4-FFF2-40B4-BE49-F238E27FC236}">
              <a16:creationId xmlns:a16="http://schemas.microsoft.com/office/drawing/2014/main" id="{DAB50697-E45F-4AA4-B821-E98BD13D41C6}"/>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6" name="【福祉施設】&#10;一人当たり面積最小値テキスト">
          <a:extLst>
            <a:ext uri="{FF2B5EF4-FFF2-40B4-BE49-F238E27FC236}">
              <a16:creationId xmlns:a16="http://schemas.microsoft.com/office/drawing/2014/main" id="{FCFDED9B-DC8D-41E6-8185-148D5C62AB97}"/>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47" name="直線コネクタ 246">
          <a:extLst>
            <a:ext uri="{FF2B5EF4-FFF2-40B4-BE49-F238E27FC236}">
              <a16:creationId xmlns:a16="http://schemas.microsoft.com/office/drawing/2014/main" id="{E39DCBE0-8ED0-4F09-B218-1825CECB9E4B}"/>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48" name="【福祉施設】&#10;一人当たり面積最大値テキスト">
          <a:extLst>
            <a:ext uri="{FF2B5EF4-FFF2-40B4-BE49-F238E27FC236}">
              <a16:creationId xmlns:a16="http://schemas.microsoft.com/office/drawing/2014/main" id="{534A7C92-E14B-4350-985F-064954D1E892}"/>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49" name="直線コネクタ 248">
          <a:extLst>
            <a:ext uri="{FF2B5EF4-FFF2-40B4-BE49-F238E27FC236}">
              <a16:creationId xmlns:a16="http://schemas.microsoft.com/office/drawing/2014/main" id="{9F8BA507-D5F6-4D46-AEDB-CD7273F1BD52}"/>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0" name="【福祉施設】&#10;一人当たり面積平均値テキスト">
          <a:extLst>
            <a:ext uri="{FF2B5EF4-FFF2-40B4-BE49-F238E27FC236}">
              <a16:creationId xmlns:a16="http://schemas.microsoft.com/office/drawing/2014/main" id="{0B1AC2AC-B7B9-4785-A66A-899BE2C277C4}"/>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1" name="フローチャート: 判断 250">
          <a:extLst>
            <a:ext uri="{FF2B5EF4-FFF2-40B4-BE49-F238E27FC236}">
              <a16:creationId xmlns:a16="http://schemas.microsoft.com/office/drawing/2014/main" id="{6C14C888-F86E-40EE-BF88-F999629403EB}"/>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2" name="フローチャート: 判断 251">
          <a:extLst>
            <a:ext uri="{FF2B5EF4-FFF2-40B4-BE49-F238E27FC236}">
              <a16:creationId xmlns:a16="http://schemas.microsoft.com/office/drawing/2014/main" id="{ECB0D08C-57EE-4F61-8E5A-6E0E7F6FE16D}"/>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C7E62095-EE4D-4B2C-8CD6-9ED4C0670BE3}"/>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4" name="フローチャート: 判断 253">
          <a:extLst>
            <a:ext uri="{FF2B5EF4-FFF2-40B4-BE49-F238E27FC236}">
              <a16:creationId xmlns:a16="http://schemas.microsoft.com/office/drawing/2014/main" id="{D48EFF37-1A77-4401-899E-FC5F403EFEE8}"/>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5" name="フローチャート: 判断 254">
          <a:extLst>
            <a:ext uri="{FF2B5EF4-FFF2-40B4-BE49-F238E27FC236}">
              <a16:creationId xmlns:a16="http://schemas.microsoft.com/office/drawing/2014/main" id="{441F7869-92D7-426E-A409-59615C4E05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396B2A2-5620-4371-99D2-12740525AD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BF74785-3DB8-4DE2-ACF9-2B4E122684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D03534C-9B91-4F9D-AA5A-57646CCF38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557FD0E-0B66-49D7-B6B7-C3BBE87205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6149B85-FE72-4C81-8F34-92D420C0CC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39115</xdr:rowOff>
    </xdr:from>
    <xdr:to>
      <xdr:col>50</xdr:col>
      <xdr:colOff>165100</xdr:colOff>
      <xdr:row>80</xdr:row>
      <xdr:rowOff>140715</xdr:rowOff>
    </xdr:to>
    <xdr:sp macro="" textlink="">
      <xdr:nvSpPr>
        <xdr:cNvPr id="261" name="楕円 260">
          <a:extLst>
            <a:ext uri="{FF2B5EF4-FFF2-40B4-BE49-F238E27FC236}">
              <a16:creationId xmlns:a16="http://schemas.microsoft.com/office/drawing/2014/main" id="{2D7DB4CD-0907-4B68-8A69-13CB9C614144}"/>
            </a:ext>
          </a:extLst>
        </xdr:cNvPr>
        <xdr:cNvSpPr/>
      </xdr:nvSpPr>
      <xdr:spPr>
        <a:xfrm>
          <a:off x="9588500" y="13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63881</xdr:rowOff>
    </xdr:from>
    <xdr:to>
      <xdr:col>46</xdr:col>
      <xdr:colOff>38100</xdr:colOff>
      <xdr:row>80</xdr:row>
      <xdr:rowOff>165481</xdr:rowOff>
    </xdr:to>
    <xdr:sp macro="" textlink="">
      <xdr:nvSpPr>
        <xdr:cNvPr id="262" name="楕円 261">
          <a:extLst>
            <a:ext uri="{FF2B5EF4-FFF2-40B4-BE49-F238E27FC236}">
              <a16:creationId xmlns:a16="http://schemas.microsoft.com/office/drawing/2014/main" id="{CDD847BA-00E5-4413-BF77-4410F7191B2C}"/>
            </a:ext>
          </a:extLst>
        </xdr:cNvPr>
        <xdr:cNvSpPr/>
      </xdr:nvSpPr>
      <xdr:spPr>
        <a:xfrm>
          <a:off x="8699500" y="137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89915</xdr:rowOff>
    </xdr:from>
    <xdr:to>
      <xdr:col>50</xdr:col>
      <xdr:colOff>114300</xdr:colOff>
      <xdr:row>80</xdr:row>
      <xdr:rowOff>114681</xdr:rowOff>
    </xdr:to>
    <xdr:cxnSp macro="">
      <xdr:nvCxnSpPr>
        <xdr:cNvPr id="263" name="直線コネクタ 262">
          <a:extLst>
            <a:ext uri="{FF2B5EF4-FFF2-40B4-BE49-F238E27FC236}">
              <a16:creationId xmlns:a16="http://schemas.microsoft.com/office/drawing/2014/main" id="{CBCD614A-D8CD-402C-89CA-475DC1BEB5B8}"/>
            </a:ext>
          </a:extLst>
        </xdr:cNvPr>
        <xdr:cNvCxnSpPr/>
      </xdr:nvCxnSpPr>
      <xdr:spPr>
        <a:xfrm flipV="1">
          <a:off x="8750300" y="1380591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264" name="楕円 263">
          <a:extLst>
            <a:ext uri="{FF2B5EF4-FFF2-40B4-BE49-F238E27FC236}">
              <a16:creationId xmlns:a16="http://schemas.microsoft.com/office/drawing/2014/main" id="{68AEF2B7-3F62-426A-80B2-8A2CFE93B94D}"/>
            </a:ext>
          </a:extLst>
        </xdr:cNvPr>
        <xdr:cNvSpPr/>
      </xdr:nvSpPr>
      <xdr:spPr>
        <a:xfrm>
          <a:off x="781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114681</xdr:rowOff>
    </xdr:from>
    <xdr:to>
      <xdr:col>45</xdr:col>
      <xdr:colOff>177800</xdr:colOff>
      <xdr:row>80</xdr:row>
      <xdr:rowOff>133350</xdr:rowOff>
    </xdr:to>
    <xdr:cxnSp macro="">
      <xdr:nvCxnSpPr>
        <xdr:cNvPr id="265" name="直線コネクタ 264">
          <a:extLst>
            <a:ext uri="{FF2B5EF4-FFF2-40B4-BE49-F238E27FC236}">
              <a16:creationId xmlns:a16="http://schemas.microsoft.com/office/drawing/2014/main" id="{BD835922-E309-4D17-ACC2-80E9AAE813F8}"/>
            </a:ext>
          </a:extLst>
        </xdr:cNvPr>
        <xdr:cNvCxnSpPr/>
      </xdr:nvCxnSpPr>
      <xdr:spPr>
        <a:xfrm flipV="1">
          <a:off x="7861300" y="1383068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102743</xdr:rowOff>
    </xdr:from>
    <xdr:to>
      <xdr:col>36</xdr:col>
      <xdr:colOff>165100</xdr:colOff>
      <xdr:row>81</xdr:row>
      <xdr:rowOff>32893</xdr:rowOff>
    </xdr:to>
    <xdr:sp macro="" textlink="">
      <xdr:nvSpPr>
        <xdr:cNvPr id="266" name="楕円 265">
          <a:extLst>
            <a:ext uri="{FF2B5EF4-FFF2-40B4-BE49-F238E27FC236}">
              <a16:creationId xmlns:a16="http://schemas.microsoft.com/office/drawing/2014/main" id="{1F55527B-08D4-4172-8068-FBB8871CF524}"/>
            </a:ext>
          </a:extLst>
        </xdr:cNvPr>
        <xdr:cNvSpPr/>
      </xdr:nvSpPr>
      <xdr:spPr>
        <a:xfrm>
          <a:off x="6921500" y="1381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80</xdr:row>
      <xdr:rowOff>153543</xdr:rowOff>
    </xdr:to>
    <xdr:cxnSp macro="">
      <xdr:nvCxnSpPr>
        <xdr:cNvPr id="267" name="直線コネクタ 266">
          <a:extLst>
            <a:ext uri="{FF2B5EF4-FFF2-40B4-BE49-F238E27FC236}">
              <a16:creationId xmlns:a16="http://schemas.microsoft.com/office/drawing/2014/main" id="{14CE4836-F33F-470B-9176-F1D48872EB16}"/>
            </a:ext>
          </a:extLst>
        </xdr:cNvPr>
        <xdr:cNvCxnSpPr/>
      </xdr:nvCxnSpPr>
      <xdr:spPr>
        <a:xfrm flipV="1">
          <a:off x="6972300" y="1384935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68" name="n_1aveValue【福祉施設】&#10;一人当たり面積">
          <a:extLst>
            <a:ext uri="{FF2B5EF4-FFF2-40B4-BE49-F238E27FC236}">
              <a16:creationId xmlns:a16="http://schemas.microsoft.com/office/drawing/2014/main" id="{84B8FC57-60C5-4ED1-A388-0BD54B141389}"/>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69" name="n_2aveValue【福祉施設】&#10;一人当たり面積">
          <a:extLst>
            <a:ext uri="{FF2B5EF4-FFF2-40B4-BE49-F238E27FC236}">
              <a16:creationId xmlns:a16="http://schemas.microsoft.com/office/drawing/2014/main" id="{8E03B058-DCBD-4B88-A942-ABE5C99CECE3}"/>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0" name="n_3aveValue【福祉施設】&#10;一人当たり面積">
          <a:extLst>
            <a:ext uri="{FF2B5EF4-FFF2-40B4-BE49-F238E27FC236}">
              <a16:creationId xmlns:a16="http://schemas.microsoft.com/office/drawing/2014/main" id="{55F725DE-9EE8-49C3-B925-9AC028196169}"/>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1" name="n_4aveValue【福祉施設】&#10;一人当たり面積">
          <a:extLst>
            <a:ext uri="{FF2B5EF4-FFF2-40B4-BE49-F238E27FC236}">
              <a16:creationId xmlns:a16="http://schemas.microsoft.com/office/drawing/2014/main" id="{BBF88D44-2C2B-4D4C-9DC3-73984AA9DF2A}"/>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157242</xdr:rowOff>
    </xdr:from>
    <xdr:ext cx="469744" cy="259045"/>
    <xdr:sp macro="" textlink="">
      <xdr:nvSpPr>
        <xdr:cNvPr id="272" name="n_1mainValue【福祉施設】&#10;一人当たり面積">
          <a:extLst>
            <a:ext uri="{FF2B5EF4-FFF2-40B4-BE49-F238E27FC236}">
              <a16:creationId xmlns:a16="http://schemas.microsoft.com/office/drawing/2014/main" id="{A1D02005-9DA3-4738-B4DA-24B9A593F2B3}"/>
            </a:ext>
          </a:extLst>
        </xdr:cNvPr>
        <xdr:cNvSpPr txBox="1"/>
      </xdr:nvSpPr>
      <xdr:spPr>
        <a:xfrm>
          <a:off x="9391727"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10558</xdr:rowOff>
    </xdr:from>
    <xdr:ext cx="469744" cy="259045"/>
    <xdr:sp macro="" textlink="">
      <xdr:nvSpPr>
        <xdr:cNvPr id="273" name="n_2mainValue【福祉施設】&#10;一人当たり面積">
          <a:extLst>
            <a:ext uri="{FF2B5EF4-FFF2-40B4-BE49-F238E27FC236}">
              <a16:creationId xmlns:a16="http://schemas.microsoft.com/office/drawing/2014/main" id="{9FA60598-C560-482F-B949-05A3DAC2B0B2}"/>
            </a:ext>
          </a:extLst>
        </xdr:cNvPr>
        <xdr:cNvSpPr txBox="1"/>
      </xdr:nvSpPr>
      <xdr:spPr>
        <a:xfrm>
          <a:off x="8515427" y="135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274" name="n_3mainValue【福祉施設】&#10;一人当たり面積">
          <a:extLst>
            <a:ext uri="{FF2B5EF4-FFF2-40B4-BE49-F238E27FC236}">
              <a16:creationId xmlns:a16="http://schemas.microsoft.com/office/drawing/2014/main" id="{52B65915-16A3-4BBE-A003-27519ADF3B92}"/>
            </a:ext>
          </a:extLst>
        </xdr:cNvPr>
        <xdr:cNvSpPr txBox="1"/>
      </xdr:nvSpPr>
      <xdr:spPr>
        <a:xfrm>
          <a:off x="7626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49420</xdr:rowOff>
    </xdr:from>
    <xdr:ext cx="469744" cy="259045"/>
    <xdr:sp macro="" textlink="">
      <xdr:nvSpPr>
        <xdr:cNvPr id="275" name="n_4mainValue【福祉施設】&#10;一人当たり面積">
          <a:extLst>
            <a:ext uri="{FF2B5EF4-FFF2-40B4-BE49-F238E27FC236}">
              <a16:creationId xmlns:a16="http://schemas.microsoft.com/office/drawing/2014/main" id="{658DEC72-1DAE-4BB9-A589-2A06E219D002}"/>
            </a:ext>
          </a:extLst>
        </xdr:cNvPr>
        <xdr:cNvSpPr txBox="1"/>
      </xdr:nvSpPr>
      <xdr:spPr>
        <a:xfrm>
          <a:off x="6737427" y="135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8292DB7E-365A-43E1-9D16-13F056879B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A94AA4CD-DECF-41C9-893F-594D9C881E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9B622CBC-01F7-44AE-A49C-17B152975F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7677C58B-5920-4C22-ACA4-183879CD09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FF08BA86-8CFD-4E7F-BA4A-7498A933A8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21912DD1-D95A-442E-8604-DFDF556DFD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8A430F2F-85B3-4506-8A12-81504AABA8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435E5E9B-329D-481B-87C7-C5AD85D4AE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61F59306-8740-489D-9C94-722D3137772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5612352B-C17A-4360-9CA7-A484316112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258840DC-CE56-45FF-807F-D08E3A5C6F6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7" name="直線コネクタ 286">
          <a:extLst>
            <a:ext uri="{FF2B5EF4-FFF2-40B4-BE49-F238E27FC236}">
              <a16:creationId xmlns:a16="http://schemas.microsoft.com/office/drawing/2014/main" id="{6D6CC566-5A65-49ED-88C7-7E503F46B57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8" name="テキスト ボックス 287">
          <a:extLst>
            <a:ext uri="{FF2B5EF4-FFF2-40B4-BE49-F238E27FC236}">
              <a16:creationId xmlns:a16="http://schemas.microsoft.com/office/drawing/2014/main" id="{CC22FE78-A48A-4312-8575-B0236078B76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9" name="直線コネクタ 288">
          <a:extLst>
            <a:ext uri="{FF2B5EF4-FFF2-40B4-BE49-F238E27FC236}">
              <a16:creationId xmlns:a16="http://schemas.microsoft.com/office/drawing/2014/main" id="{10C9BA8A-CD85-4C04-AC3F-F7B3CBAF1C0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0" name="テキスト ボックス 289">
          <a:extLst>
            <a:ext uri="{FF2B5EF4-FFF2-40B4-BE49-F238E27FC236}">
              <a16:creationId xmlns:a16="http://schemas.microsoft.com/office/drawing/2014/main" id="{E04BCB1C-64F3-46D3-8AB7-B0077305B0B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1" name="直線コネクタ 290">
          <a:extLst>
            <a:ext uri="{FF2B5EF4-FFF2-40B4-BE49-F238E27FC236}">
              <a16:creationId xmlns:a16="http://schemas.microsoft.com/office/drawing/2014/main" id="{36F92B41-24AB-4BEF-9C08-EDD1FFE8635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2" name="テキスト ボックス 291">
          <a:extLst>
            <a:ext uri="{FF2B5EF4-FFF2-40B4-BE49-F238E27FC236}">
              <a16:creationId xmlns:a16="http://schemas.microsoft.com/office/drawing/2014/main" id="{B49FC7D7-0AF6-4062-8052-8AA36639576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3" name="直線コネクタ 292">
          <a:extLst>
            <a:ext uri="{FF2B5EF4-FFF2-40B4-BE49-F238E27FC236}">
              <a16:creationId xmlns:a16="http://schemas.microsoft.com/office/drawing/2014/main" id="{6FD235BA-4123-42B3-955D-64C8A494CA5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4" name="テキスト ボックス 293">
          <a:extLst>
            <a:ext uri="{FF2B5EF4-FFF2-40B4-BE49-F238E27FC236}">
              <a16:creationId xmlns:a16="http://schemas.microsoft.com/office/drawing/2014/main" id="{DF9A3889-3940-4808-8614-93BC3EE42D5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a:extLst>
            <a:ext uri="{FF2B5EF4-FFF2-40B4-BE49-F238E27FC236}">
              <a16:creationId xmlns:a16="http://schemas.microsoft.com/office/drawing/2014/main" id="{089F5700-1292-4A4E-9DBC-06C76CA2D25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6" name="テキスト ボックス 295">
          <a:extLst>
            <a:ext uri="{FF2B5EF4-FFF2-40B4-BE49-F238E27FC236}">
              <a16:creationId xmlns:a16="http://schemas.microsoft.com/office/drawing/2014/main" id="{65DF0433-E385-4785-8181-05DAEEA923B2}"/>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a:extLst>
            <a:ext uri="{FF2B5EF4-FFF2-40B4-BE49-F238E27FC236}">
              <a16:creationId xmlns:a16="http://schemas.microsoft.com/office/drawing/2014/main" id="{FBE668CC-2DD7-4304-9FF1-87DC4F07FD7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298" name="直線コネクタ 297">
          <a:extLst>
            <a:ext uri="{FF2B5EF4-FFF2-40B4-BE49-F238E27FC236}">
              <a16:creationId xmlns:a16="http://schemas.microsoft.com/office/drawing/2014/main" id="{1D74357C-8D82-4AAF-BB02-895DB8B4E353}"/>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9" name="【市民会館】&#10;有形固定資産減価償却率最小値テキスト">
          <a:extLst>
            <a:ext uri="{FF2B5EF4-FFF2-40B4-BE49-F238E27FC236}">
              <a16:creationId xmlns:a16="http://schemas.microsoft.com/office/drawing/2014/main" id="{06E992B8-EE53-4AFD-ABEC-08B2CA0E728E}"/>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0" name="直線コネクタ 299">
          <a:extLst>
            <a:ext uri="{FF2B5EF4-FFF2-40B4-BE49-F238E27FC236}">
              <a16:creationId xmlns:a16="http://schemas.microsoft.com/office/drawing/2014/main" id="{C8588F31-DD00-4CBA-A63F-E7FBD7C5877E}"/>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1" name="【市民会館】&#10;有形固定資産減価償却率最大値テキスト">
          <a:extLst>
            <a:ext uri="{FF2B5EF4-FFF2-40B4-BE49-F238E27FC236}">
              <a16:creationId xmlns:a16="http://schemas.microsoft.com/office/drawing/2014/main" id="{418A009D-F24B-43D7-9341-8DBF8979F239}"/>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2" name="直線コネクタ 301">
          <a:extLst>
            <a:ext uri="{FF2B5EF4-FFF2-40B4-BE49-F238E27FC236}">
              <a16:creationId xmlns:a16="http://schemas.microsoft.com/office/drawing/2014/main" id="{0F152052-9E75-40F2-8B1C-1E7EBAA02D28}"/>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303" name="【市民会館】&#10;有形固定資産減価償却率平均値テキスト">
          <a:extLst>
            <a:ext uri="{FF2B5EF4-FFF2-40B4-BE49-F238E27FC236}">
              <a16:creationId xmlns:a16="http://schemas.microsoft.com/office/drawing/2014/main" id="{231E847F-0DB3-4ABB-B0AE-6D45C4DDEF79}"/>
            </a:ext>
          </a:extLst>
        </xdr:cNvPr>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04" name="フローチャート: 判断 303">
          <a:extLst>
            <a:ext uri="{FF2B5EF4-FFF2-40B4-BE49-F238E27FC236}">
              <a16:creationId xmlns:a16="http://schemas.microsoft.com/office/drawing/2014/main" id="{5842D2C0-1B5B-44FB-883E-265FA8D009DA}"/>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05" name="フローチャート: 判断 304">
          <a:extLst>
            <a:ext uri="{FF2B5EF4-FFF2-40B4-BE49-F238E27FC236}">
              <a16:creationId xmlns:a16="http://schemas.microsoft.com/office/drawing/2014/main" id="{1CE6C6CC-A67E-4497-B2E9-A6CEA7638632}"/>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06" name="フローチャート: 判断 305">
          <a:extLst>
            <a:ext uri="{FF2B5EF4-FFF2-40B4-BE49-F238E27FC236}">
              <a16:creationId xmlns:a16="http://schemas.microsoft.com/office/drawing/2014/main" id="{52846905-5E0A-4DF2-B4D8-BE81579262FE}"/>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07" name="フローチャート: 判断 306">
          <a:extLst>
            <a:ext uri="{FF2B5EF4-FFF2-40B4-BE49-F238E27FC236}">
              <a16:creationId xmlns:a16="http://schemas.microsoft.com/office/drawing/2014/main" id="{E5189899-06CE-467F-A2C5-4620CC51B0FF}"/>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08" name="フローチャート: 判断 307">
          <a:extLst>
            <a:ext uri="{FF2B5EF4-FFF2-40B4-BE49-F238E27FC236}">
              <a16:creationId xmlns:a16="http://schemas.microsoft.com/office/drawing/2014/main" id="{4A0B9AA6-628E-4144-9900-B72812C25177}"/>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3D467BB5-A6C0-450F-9947-F14CB01A91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FFEE258D-E55F-4A20-95C4-F79F872D82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BAFD834F-ED29-4C4F-8AF9-F4FFDC559B8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F1C1124A-98AE-487A-9030-D55CE694936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2169D014-0728-450F-A60D-4FF40D19AE7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55118</xdr:rowOff>
    </xdr:from>
    <xdr:to>
      <xdr:col>20</xdr:col>
      <xdr:colOff>38100</xdr:colOff>
      <xdr:row>103</xdr:row>
      <xdr:rowOff>156718</xdr:rowOff>
    </xdr:to>
    <xdr:sp macro="" textlink="">
      <xdr:nvSpPr>
        <xdr:cNvPr id="314" name="楕円 313">
          <a:extLst>
            <a:ext uri="{FF2B5EF4-FFF2-40B4-BE49-F238E27FC236}">
              <a16:creationId xmlns:a16="http://schemas.microsoft.com/office/drawing/2014/main" id="{51AC40DB-3741-4727-8911-6F78592D5BED}"/>
            </a:ext>
          </a:extLst>
        </xdr:cNvPr>
        <xdr:cNvSpPr/>
      </xdr:nvSpPr>
      <xdr:spPr>
        <a:xfrm>
          <a:off x="3746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11685</xdr:rowOff>
    </xdr:from>
    <xdr:to>
      <xdr:col>15</xdr:col>
      <xdr:colOff>101600</xdr:colOff>
      <xdr:row>103</xdr:row>
      <xdr:rowOff>113285</xdr:rowOff>
    </xdr:to>
    <xdr:sp macro="" textlink="">
      <xdr:nvSpPr>
        <xdr:cNvPr id="315" name="楕円 314">
          <a:extLst>
            <a:ext uri="{FF2B5EF4-FFF2-40B4-BE49-F238E27FC236}">
              <a16:creationId xmlns:a16="http://schemas.microsoft.com/office/drawing/2014/main" id="{F3E7D324-35B4-46DD-810A-241EB9A1C392}"/>
            </a:ext>
          </a:extLst>
        </xdr:cNvPr>
        <xdr:cNvSpPr/>
      </xdr:nvSpPr>
      <xdr:spPr>
        <a:xfrm>
          <a:off x="2857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62485</xdr:rowOff>
    </xdr:from>
    <xdr:to>
      <xdr:col>19</xdr:col>
      <xdr:colOff>177800</xdr:colOff>
      <xdr:row>103</xdr:row>
      <xdr:rowOff>105918</xdr:rowOff>
    </xdr:to>
    <xdr:cxnSp macro="">
      <xdr:nvCxnSpPr>
        <xdr:cNvPr id="316" name="直線コネクタ 315">
          <a:extLst>
            <a:ext uri="{FF2B5EF4-FFF2-40B4-BE49-F238E27FC236}">
              <a16:creationId xmlns:a16="http://schemas.microsoft.com/office/drawing/2014/main" id="{28D6C453-C73F-47FA-AA6D-37506BB6D24C}"/>
            </a:ext>
          </a:extLst>
        </xdr:cNvPr>
        <xdr:cNvCxnSpPr/>
      </xdr:nvCxnSpPr>
      <xdr:spPr>
        <a:xfrm>
          <a:off x="2908300" y="177218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87122</xdr:rowOff>
    </xdr:from>
    <xdr:to>
      <xdr:col>10</xdr:col>
      <xdr:colOff>165100</xdr:colOff>
      <xdr:row>103</xdr:row>
      <xdr:rowOff>17272</xdr:rowOff>
    </xdr:to>
    <xdr:sp macro="" textlink="">
      <xdr:nvSpPr>
        <xdr:cNvPr id="317" name="楕円 316">
          <a:extLst>
            <a:ext uri="{FF2B5EF4-FFF2-40B4-BE49-F238E27FC236}">
              <a16:creationId xmlns:a16="http://schemas.microsoft.com/office/drawing/2014/main" id="{83B0E050-ADA9-4DA1-B873-D7AB916C3B71}"/>
            </a:ext>
          </a:extLst>
        </xdr:cNvPr>
        <xdr:cNvSpPr/>
      </xdr:nvSpPr>
      <xdr:spPr>
        <a:xfrm>
          <a:off x="1968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137922</xdr:rowOff>
    </xdr:from>
    <xdr:to>
      <xdr:col>15</xdr:col>
      <xdr:colOff>50800</xdr:colOff>
      <xdr:row>103</xdr:row>
      <xdr:rowOff>62485</xdr:rowOff>
    </xdr:to>
    <xdr:cxnSp macro="">
      <xdr:nvCxnSpPr>
        <xdr:cNvPr id="318" name="直線コネクタ 317">
          <a:extLst>
            <a:ext uri="{FF2B5EF4-FFF2-40B4-BE49-F238E27FC236}">
              <a16:creationId xmlns:a16="http://schemas.microsoft.com/office/drawing/2014/main" id="{9E598383-4E1F-4792-B161-AE9D38E4F756}"/>
            </a:ext>
          </a:extLst>
        </xdr:cNvPr>
        <xdr:cNvCxnSpPr/>
      </xdr:nvCxnSpPr>
      <xdr:spPr>
        <a:xfrm>
          <a:off x="2019300" y="1762582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19" name="n_1aveValue【市民会館】&#10;有形固定資産減価償却率">
          <a:extLst>
            <a:ext uri="{FF2B5EF4-FFF2-40B4-BE49-F238E27FC236}">
              <a16:creationId xmlns:a16="http://schemas.microsoft.com/office/drawing/2014/main" id="{302506DC-6D1B-452B-8627-8F014280757C}"/>
            </a:ext>
          </a:extLst>
        </xdr:cNvPr>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20" name="n_2aveValue【市民会館】&#10;有形固定資産減価償却率">
          <a:extLst>
            <a:ext uri="{FF2B5EF4-FFF2-40B4-BE49-F238E27FC236}">
              <a16:creationId xmlns:a16="http://schemas.microsoft.com/office/drawing/2014/main" id="{EEAABA60-1A13-45DC-8304-B3D27C8AC7A4}"/>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321" name="n_3aveValue【市民会館】&#10;有形固定資産減価償却率">
          <a:extLst>
            <a:ext uri="{FF2B5EF4-FFF2-40B4-BE49-F238E27FC236}">
              <a16:creationId xmlns:a16="http://schemas.microsoft.com/office/drawing/2014/main" id="{AD158315-B249-4189-B819-7761325A3DC7}"/>
            </a:ext>
          </a:extLst>
        </xdr:cNvPr>
        <xdr:cNvSpPr txBox="1"/>
      </xdr:nvSpPr>
      <xdr:spPr>
        <a:xfrm>
          <a:off x="1816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22" name="n_4aveValue【市民会館】&#10;有形固定資産減価償却率">
          <a:extLst>
            <a:ext uri="{FF2B5EF4-FFF2-40B4-BE49-F238E27FC236}">
              <a16:creationId xmlns:a16="http://schemas.microsoft.com/office/drawing/2014/main" id="{4DB11195-6E32-47B6-AAB3-2AB7B373A7C6}"/>
            </a:ext>
          </a:extLst>
        </xdr:cNvPr>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147845</xdr:rowOff>
    </xdr:from>
    <xdr:ext cx="405111" cy="259045"/>
    <xdr:sp macro="" textlink="">
      <xdr:nvSpPr>
        <xdr:cNvPr id="323" name="n_1mainValue【市民会館】&#10;有形固定資産減価償却率">
          <a:extLst>
            <a:ext uri="{FF2B5EF4-FFF2-40B4-BE49-F238E27FC236}">
              <a16:creationId xmlns:a16="http://schemas.microsoft.com/office/drawing/2014/main" id="{7401606F-F988-4DC7-A33B-A61335DBF54F}"/>
            </a:ext>
          </a:extLst>
        </xdr:cNvPr>
        <xdr:cNvSpPr txBox="1"/>
      </xdr:nvSpPr>
      <xdr:spPr>
        <a:xfrm>
          <a:off x="3582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104412</xdr:rowOff>
    </xdr:from>
    <xdr:ext cx="405111" cy="259045"/>
    <xdr:sp macro="" textlink="">
      <xdr:nvSpPr>
        <xdr:cNvPr id="324" name="n_2mainValue【市民会館】&#10;有形固定資産減価償却率">
          <a:extLst>
            <a:ext uri="{FF2B5EF4-FFF2-40B4-BE49-F238E27FC236}">
              <a16:creationId xmlns:a16="http://schemas.microsoft.com/office/drawing/2014/main" id="{67E1CEC3-387B-43E6-B6A3-ECC2B23751C8}"/>
            </a:ext>
          </a:extLst>
        </xdr:cNvPr>
        <xdr:cNvSpPr txBox="1"/>
      </xdr:nvSpPr>
      <xdr:spPr>
        <a:xfrm>
          <a:off x="270574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33799</xdr:rowOff>
    </xdr:from>
    <xdr:ext cx="405111" cy="259045"/>
    <xdr:sp macro="" textlink="">
      <xdr:nvSpPr>
        <xdr:cNvPr id="325" name="n_3mainValue【市民会館】&#10;有形固定資産減価償却率">
          <a:extLst>
            <a:ext uri="{FF2B5EF4-FFF2-40B4-BE49-F238E27FC236}">
              <a16:creationId xmlns:a16="http://schemas.microsoft.com/office/drawing/2014/main" id="{3D537C69-4C6D-41B8-BB64-715E2017CCCE}"/>
            </a:ext>
          </a:extLst>
        </xdr:cNvPr>
        <xdr:cNvSpPr txBox="1"/>
      </xdr:nvSpPr>
      <xdr:spPr>
        <a:xfrm>
          <a:off x="18167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F6CF2571-45B5-468B-A411-0F22C16CFD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6FA6DF17-3049-474E-9E13-2BCC730AC7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79B5E90C-B7AF-4286-B2AC-12980FEA38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72D99B85-AB38-4EBF-9F03-365FED1E6C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10F89B80-256D-458A-BA05-19B0320AE8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B6850120-E932-42AC-B04E-27FDF6E556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17F87608-7D02-45A7-A058-C1A449A5E2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5059EAFA-62E9-4CA7-A5E1-B0AA20A4AE5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19795540-ACC9-4085-9B77-1E780F8118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FBCC7D9A-6818-49A1-806D-1FDB00DEA0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a:extLst>
            <a:ext uri="{FF2B5EF4-FFF2-40B4-BE49-F238E27FC236}">
              <a16:creationId xmlns:a16="http://schemas.microsoft.com/office/drawing/2014/main" id="{97A8DE51-991F-452E-A697-8F175676934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a:extLst>
            <a:ext uri="{FF2B5EF4-FFF2-40B4-BE49-F238E27FC236}">
              <a16:creationId xmlns:a16="http://schemas.microsoft.com/office/drawing/2014/main" id="{B703D9B0-6FD8-46B2-8CB1-76DE42C030E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a:extLst>
            <a:ext uri="{FF2B5EF4-FFF2-40B4-BE49-F238E27FC236}">
              <a16:creationId xmlns:a16="http://schemas.microsoft.com/office/drawing/2014/main" id="{AE4C1996-F122-4622-BADC-A313E35ADF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a:extLst>
            <a:ext uri="{FF2B5EF4-FFF2-40B4-BE49-F238E27FC236}">
              <a16:creationId xmlns:a16="http://schemas.microsoft.com/office/drawing/2014/main" id="{602D31E5-8375-4C05-AE68-2517FD81713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a:extLst>
            <a:ext uri="{FF2B5EF4-FFF2-40B4-BE49-F238E27FC236}">
              <a16:creationId xmlns:a16="http://schemas.microsoft.com/office/drawing/2014/main" id="{C734F3D1-1E65-4EB7-B839-C5441704653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a:extLst>
            <a:ext uri="{FF2B5EF4-FFF2-40B4-BE49-F238E27FC236}">
              <a16:creationId xmlns:a16="http://schemas.microsoft.com/office/drawing/2014/main" id="{EF8CC518-1E43-40B9-A111-642C00178D2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a:extLst>
            <a:ext uri="{FF2B5EF4-FFF2-40B4-BE49-F238E27FC236}">
              <a16:creationId xmlns:a16="http://schemas.microsoft.com/office/drawing/2014/main" id="{237DE38C-4D82-49E4-BB97-5CA76051964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a:extLst>
            <a:ext uri="{FF2B5EF4-FFF2-40B4-BE49-F238E27FC236}">
              <a16:creationId xmlns:a16="http://schemas.microsoft.com/office/drawing/2014/main" id="{0C0A03D1-B1C4-4BF9-945C-0B304B3728E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a:extLst>
            <a:ext uri="{FF2B5EF4-FFF2-40B4-BE49-F238E27FC236}">
              <a16:creationId xmlns:a16="http://schemas.microsoft.com/office/drawing/2014/main" id="{3CA73414-9FBD-4473-836F-485C897F4F7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a:extLst>
            <a:ext uri="{FF2B5EF4-FFF2-40B4-BE49-F238E27FC236}">
              <a16:creationId xmlns:a16="http://schemas.microsoft.com/office/drawing/2014/main" id="{EEEBEDCC-BC8B-41C0-BE2A-28CCC347252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a:extLst>
            <a:ext uri="{FF2B5EF4-FFF2-40B4-BE49-F238E27FC236}">
              <a16:creationId xmlns:a16="http://schemas.microsoft.com/office/drawing/2014/main" id="{77EA0662-5C0F-4E2E-B627-CFFA3AA219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2B400456-645C-4D27-A056-C19774AFCA5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a:extLst>
            <a:ext uri="{FF2B5EF4-FFF2-40B4-BE49-F238E27FC236}">
              <a16:creationId xmlns:a16="http://schemas.microsoft.com/office/drawing/2014/main" id="{6C8178CB-26AD-4B5F-A395-6C18A1E909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49" name="直線コネクタ 348">
          <a:extLst>
            <a:ext uri="{FF2B5EF4-FFF2-40B4-BE49-F238E27FC236}">
              <a16:creationId xmlns:a16="http://schemas.microsoft.com/office/drawing/2014/main" id="{FAA4E0C4-42FB-43A5-BA2C-80EAD693AB0B}"/>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50" name="【市民会館】&#10;一人当たり面積最小値テキスト">
          <a:extLst>
            <a:ext uri="{FF2B5EF4-FFF2-40B4-BE49-F238E27FC236}">
              <a16:creationId xmlns:a16="http://schemas.microsoft.com/office/drawing/2014/main" id="{AB67944E-DDFA-400D-8F6E-B4F792F04305}"/>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51" name="直線コネクタ 350">
          <a:extLst>
            <a:ext uri="{FF2B5EF4-FFF2-40B4-BE49-F238E27FC236}">
              <a16:creationId xmlns:a16="http://schemas.microsoft.com/office/drawing/2014/main" id="{43604873-8DD0-4B7F-8B98-F8FDDB8CA43A}"/>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52" name="【市民会館】&#10;一人当たり面積最大値テキスト">
          <a:extLst>
            <a:ext uri="{FF2B5EF4-FFF2-40B4-BE49-F238E27FC236}">
              <a16:creationId xmlns:a16="http://schemas.microsoft.com/office/drawing/2014/main" id="{586831F9-EF60-4C45-93E5-8AA7FC0C386D}"/>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53" name="直線コネクタ 352">
          <a:extLst>
            <a:ext uri="{FF2B5EF4-FFF2-40B4-BE49-F238E27FC236}">
              <a16:creationId xmlns:a16="http://schemas.microsoft.com/office/drawing/2014/main" id="{D62ABD15-D2B2-4404-A6E2-9D1155B153D9}"/>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54" name="【市民会館】&#10;一人当たり面積平均値テキスト">
          <a:extLst>
            <a:ext uri="{FF2B5EF4-FFF2-40B4-BE49-F238E27FC236}">
              <a16:creationId xmlns:a16="http://schemas.microsoft.com/office/drawing/2014/main" id="{CF8D44E1-8355-4288-9243-BED2926B7E7B}"/>
            </a:ext>
          </a:extLst>
        </xdr:cNvPr>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55" name="フローチャート: 判断 354">
          <a:extLst>
            <a:ext uri="{FF2B5EF4-FFF2-40B4-BE49-F238E27FC236}">
              <a16:creationId xmlns:a16="http://schemas.microsoft.com/office/drawing/2014/main" id="{7E5ECD1A-BEB4-4C2C-97E3-93A883F728BF}"/>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56" name="フローチャート: 判断 355">
          <a:extLst>
            <a:ext uri="{FF2B5EF4-FFF2-40B4-BE49-F238E27FC236}">
              <a16:creationId xmlns:a16="http://schemas.microsoft.com/office/drawing/2014/main" id="{956CB834-C314-4AB8-8793-8DDF724A4A2E}"/>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57" name="フローチャート: 判断 356">
          <a:extLst>
            <a:ext uri="{FF2B5EF4-FFF2-40B4-BE49-F238E27FC236}">
              <a16:creationId xmlns:a16="http://schemas.microsoft.com/office/drawing/2014/main" id="{D2C57901-E900-4992-A878-72FA2774110A}"/>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58" name="フローチャート: 判断 357">
          <a:extLst>
            <a:ext uri="{FF2B5EF4-FFF2-40B4-BE49-F238E27FC236}">
              <a16:creationId xmlns:a16="http://schemas.microsoft.com/office/drawing/2014/main" id="{A415D03A-F85D-4AD5-8791-6F9978FE0F21}"/>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59" name="フローチャート: 判断 358">
          <a:extLst>
            <a:ext uri="{FF2B5EF4-FFF2-40B4-BE49-F238E27FC236}">
              <a16:creationId xmlns:a16="http://schemas.microsoft.com/office/drawing/2014/main" id="{7CFDD1A2-BD7C-4AE3-9098-050C559CA28A}"/>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2AF26A80-4AFC-4852-AAA7-1AC839F4B74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DBC0313-F088-4763-9145-02E54BF7DFF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D990A36-99BB-4D6D-9F16-BAEB62B64D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B89F9375-E03B-4BA4-996B-01151DA4F69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C58582FB-FAFA-4516-97F5-8D5BD4A8133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119887</xdr:rowOff>
    </xdr:from>
    <xdr:to>
      <xdr:col>50</xdr:col>
      <xdr:colOff>165100</xdr:colOff>
      <xdr:row>106</xdr:row>
      <xdr:rowOff>50037</xdr:rowOff>
    </xdr:to>
    <xdr:sp macro="" textlink="">
      <xdr:nvSpPr>
        <xdr:cNvPr id="365" name="楕円 364">
          <a:extLst>
            <a:ext uri="{FF2B5EF4-FFF2-40B4-BE49-F238E27FC236}">
              <a16:creationId xmlns:a16="http://schemas.microsoft.com/office/drawing/2014/main" id="{FD26628E-92E5-4A7F-8217-CE73BFEAA900}"/>
            </a:ext>
          </a:extLst>
        </xdr:cNvPr>
        <xdr:cNvSpPr/>
      </xdr:nvSpPr>
      <xdr:spPr>
        <a:xfrm>
          <a:off x="9588500" y="181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131318</xdr:rowOff>
    </xdr:from>
    <xdr:to>
      <xdr:col>46</xdr:col>
      <xdr:colOff>38100</xdr:colOff>
      <xdr:row>106</xdr:row>
      <xdr:rowOff>61468</xdr:rowOff>
    </xdr:to>
    <xdr:sp macro="" textlink="">
      <xdr:nvSpPr>
        <xdr:cNvPr id="366" name="楕円 365">
          <a:extLst>
            <a:ext uri="{FF2B5EF4-FFF2-40B4-BE49-F238E27FC236}">
              <a16:creationId xmlns:a16="http://schemas.microsoft.com/office/drawing/2014/main" id="{A1D2997E-4F9B-4AC9-9D3D-58DBDB1C9CE5}"/>
            </a:ext>
          </a:extLst>
        </xdr:cNvPr>
        <xdr:cNvSpPr/>
      </xdr:nvSpPr>
      <xdr:spPr>
        <a:xfrm>
          <a:off x="8699500" y="181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170687</xdr:rowOff>
    </xdr:from>
    <xdr:to>
      <xdr:col>50</xdr:col>
      <xdr:colOff>114300</xdr:colOff>
      <xdr:row>106</xdr:row>
      <xdr:rowOff>10668</xdr:rowOff>
    </xdr:to>
    <xdr:cxnSp macro="">
      <xdr:nvCxnSpPr>
        <xdr:cNvPr id="367" name="直線コネクタ 366">
          <a:extLst>
            <a:ext uri="{FF2B5EF4-FFF2-40B4-BE49-F238E27FC236}">
              <a16:creationId xmlns:a16="http://schemas.microsoft.com/office/drawing/2014/main" id="{8F1E14CC-BB9A-4298-821C-9D9CFA897C7D}"/>
            </a:ext>
          </a:extLst>
        </xdr:cNvPr>
        <xdr:cNvCxnSpPr/>
      </xdr:nvCxnSpPr>
      <xdr:spPr>
        <a:xfrm flipV="1">
          <a:off x="8750300" y="181729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140081</xdr:rowOff>
    </xdr:from>
    <xdr:to>
      <xdr:col>41</xdr:col>
      <xdr:colOff>101600</xdr:colOff>
      <xdr:row>106</xdr:row>
      <xdr:rowOff>70231</xdr:rowOff>
    </xdr:to>
    <xdr:sp macro="" textlink="">
      <xdr:nvSpPr>
        <xdr:cNvPr id="368" name="楕円 367">
          <a:extLst>
            <a:ext uri="{FF2B5EF4-FFF2-40B4-BE49-F238E27FC236}">
              <a16:creationId xmlns:a16="http://schemas.microsoft.com/office/drawing/2014/main" id="{8FCB8CED-B527-47AA-BAD2-C9AF775E08AA}"/>
            </a:ext>
          </a:extLst>
        </xdr:cNvPr>
        <xdr:cNvSpPr/>
      </xdr:nvSpPr>
      <xdr:spPr>
        <a:xfrm>
          <a:off x="7810500" y="181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xdr:rowOff>
    </xdr:from>
    <xdr:to>
      <xdr:col>45</xdr:col>
      <xdr:colOff>177800</xdr:colOff>
      <xdr:row>106</xdr:row>
      <xdr:rowOff>19431</xdr:rowOff>
    </xdr:to>
    <xdr:cxnSp macro="">
      <xdr:nvCxnSpPr>
        <xdr:cNvPr id="369" name="直線コネクタ 368">
          <a:extLst>
            <a:ext uri="{FF2B5EF4-FFF2-40B4-BE49-F238E27FC236}">
              <a16:creationId xmlns:a16="http://schemas.microsoft.com/office/drawing/2014/main" id="{CEC727FB-8771-4AC9-99BF-BD2BABAA44B9}"/>
            </a:ext>
          </a:extLst>
        </xdr:cNvPr>
        <xdr:cNvCxnSpPr/>
      </xdr:nvCxnSpPr>
      <xdr:spPr>
        <a:xfrm flipV="1">
          <a:off x="7861300" y="1818436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370" name="n_1aveValue【市民会館】&#10;一人当たり面積">
          <a:extLst>
            <a:ext uri="{FF2B5EF4-FFF2-40B4-BE49-F238E27FC236}">
              <a16:creationId xmlns:a16="http://schemas.microsoft.com/office/drawing/2014/main" id="{5BE1209D-BF12-4A5F-AEDD-32132A9DF709}"/>
            </a:ext>
          </a:extLst>
        </xdr:cNvPr>
        <xdr:cNvSpPr txBox="1"/>
      </xdr:nvSpPr>
      <xdr:spPr>
        <a:xfrm>
          <a:off x="9391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371" name="n_2aveValue【市民会館】&#10;一人当たり面積">
          <a:extLst>
            <a:ext uri="{FF2B5EF4-FFF2-40B4-BE49-F238E27FC236}">
              <a16:creationId xmlns:a16="http://schemas.microsoft.com/office/drawing/2014/main" id="{48243298-48FD-41D3-9E9F-805F764BF5D2}"/>
            </a:ext>
          </a:extLst>
        </xdr:cNvPr>
        <xdr:cNvSpPr txBox="1"/>
      </xdr:nvSpPr>
      <xdr:spPr>
        <a:xfrm>
          <a:off x="8515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3064</xdr:rowOff>
    </xdr:from>
    <xdr:ext cx="469744" cy="259045"/>
    <xdr:sp macro="" textlink="">
      <xdr:nvSpPr>
        <xdr:cNvPr id="372" name="n_3aveValue【市民会館】&#10;一人当たり面積">
          <a:extLst>
            <a:ext uri="{FF2B5EF4-FFF2-40B4-BE49-F238E27FC236}">
              <a16:creationId xmlns:a16="http://schemas.microsoft.com/office/drawing/2014/main" id="{30EEF37D-933F-43EE-A159-2195F562BBF4}"/>
            </a:ext>
          </a:extLst>
        </xdr:cNvPr>
        <xdr:cNvSpPr txBox="1"/>
      </xdr:nvSpPr>
      <xdr:spPr>
        <a:xfrm>
          <a:off x="7626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73" name="n_4aveValue【市民会館】&#10;一人当たり面積">
          <a:extLst>
            <a:ext uri="{FF2B5EF4-FFF2-40B4-BE49-F238E27FC236}">
              <a16:creationId xmlns:a16="http://schemas.microsoft.com/office/drawing/2014/main" id="{22459A7B-BFB5-496B-BEC0-13481071628B}"/>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66564</xdr:rowOff>
    </xdr:from>
    <xdr:ext cx="469744" cy="259045"/>
    <xdr:sp macro="" textlink="">
      <xdr:nvSpPr>
        <xdr:cNvPr id="374" name="n_1mainValue【市民会館】&#10;一人当たり面積">
          <a:extLst>
            <a:ext uri="{FF2B5EF4-FFF2-40B4-BE49-F238E27FC236}">
              <a16:creationId xmlns:a16="http://schemas.microsoft.com/office/drawing/2014/main" id="{27D49419-18DD-4C6A-9A71-624CB82A9046}"/>
            </a:ext>
          </a:extLst>
        </xdr:cNvPr>
        <xdr:cNvSpPr txBox="1"/>
      </xdr:nvSpPr>
      <xdr:spPr>
        <a:xfrm>
          <a:off x="9391727" y="178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77995</xdr:rowOff>
    </xdr:from>
    <xdr:ext cx="469744" cy="259045"/>
    <xdr:sp macro="" textlink="">
      <xdr:nvSpPr>
        <xdr:cNvPr id="375" name="n_2mainValue【市民会館】&#10;一人当たり面積">
          <a:extLst>
            <a:ext uri="{FF2B5EF4-FFF2-40B4-BE49-F238E27FC236}">
              <a16:creationId xmlns:a16="http://schemas.microsoft.com/office/drawing/2014/main" id="{06C0CC32-455C-42C9-A6D8-59082B7BAA35}"/>
            </a:ext>
          </a:extLst>
        </xdr:cNvPr>
        <xdr:cNvSpPr txBox="1"/>
      </xdr:nvSpPr>
      <xdr:spPr>
        <a:xfrm>
          <a:off x="8515427"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86758</xdr:rowOff>
    </xdr:from>
    <xdr:ext cx="469744" cy="259045"/>
    <xdr:sp macro="" textlink="">
      <xdr:nvSpPr>
        <xdr:cNvPr id="376" name="n_3mainValue【市民会館】&#10;一人当たり面積">
          <a:extLst>
            <a:ext uri="{FF2B5EF4-FFF2-40B4-BE49-F238E27FC236}">
              <a16:creationId xmlns:a16="http://schemas.microsoft.com/office/drawing/2014/main" id="{D3820410-5559-496F-A53E-4119A94D6C39}"/>
            </a:ext>
          </a:extLst>
        </xdr:cNvPr>
        <xdr:cNvSpPr txBox="1"/>
      </xdr:nvSpPr>
      <xdr:spPr>
        <a:xfrm>
          <a:off x="7626427" y="1791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30580834-0B3A-4C48-BB91-607845E476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7DB31DF3-355B-4540-98D4-425E1BCFFA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56DF6A31-6661-44D8-918A-2D9A4314E0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D2EC82BE-BE02-4558-A5D6-758F38BBC5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4534EDFF-3137-4344-8BAC-46BA218BB3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7DA745AA-58DA-4405-8FF9-F0C7BCB12F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9E3F2B3A-7F3A-401B-B493-F87E46EACE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1FEFD52A-8AA9-4792-825B-030EC0810AA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77D373BE-FB25-43E0-A8AD-1D24EF3699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7C17246A-FC44-4DB7-AA6F-DD9FC34E69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1194B3D7-175A-4644-A6F7-9162C5832C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B4253291-4BE4-4974-954A-DD0F00925D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85FD5649-1128-44B0-A43D-567F4B679B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E96986C9-0B04-424C-93BA-CE2F7400BE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ACA926B-1B71-4F55-91F6-BBB1679499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28372ADA-9B35-4FA5-A6F6-7F19FAA75A5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D6EE9BFD-6069-42DB-AFE0-2721238CB9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D60BA31F-35DB-4478-9AEB-BF0F036510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77D6FB79-1427-4792-8EC3-9AE5B10317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8B79B6BE-6091-441F-9255-7EF8BB664C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AD165C80-D0FD-424C-B8DF-4EADF3D184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E6E3CE7E-ADF7-4784-A252-343AF06160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92CEF01F-12DF-4532-BC7A-4D1E4FC348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8E7ACBE0-30EA-4A02-ABBF-035D507DD8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a:extLst>
            <a:ext uri="{FF2B5EF4-FFF2-40B4-BE49-F238E27FC236}">
              <a16:creationId xmlns:a16="http://schemas.microsoft.com/office/drawing/2014/main" id="{553A85C6-893D-4098-BFF4-284B9BEA91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a:extLst>
            <a:ext uri="{FF2B5EF4-FFF2-40B4-BE49-F238E27FC236}">
              <a16:creationId xmlns:a16="http://schemas.microsoft.com/office/drawing/2014/main" id="{27CBFFF5-149E-42B8-A7DF-67A35324B3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a:extLst>
            <a:ext uri="{FF2B5EF4-FFF2-40B4-BE49-F238E27FC236}">
              <a16:creationId xmlns:a16="http://schemas.microsoft.com/office/drawing/2014/main" id="{936E01C7-9644-43C8-97D7-83B5FB158D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a:extLst>
            <a:ext uri="{FF2B5EF4-FFF2-40B4-BE49-F238E27FC236}">
              <a16:creationId xmlns:a16="http://schemas.microsoft.com/office/drawing/2014/main" id="{EE512C11-958C-4E98-AE7E-48728B830F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a:extLst>
            <a:ext uri="{FF2B5EF4-FFF2-40B4-BE49-F238E27FC236}">
              <a16:creationId xmlns:a16="http://schemas.microsoft.com/office/drawing/2014/main" id="{54379484-A714-49BC-A149-0781032E295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a:extLst>
            <a:ext uri="{FF2B5EF4-FFF2-40B4-BE49-F238E27FC236}">
              <a16:creationId xmlns:a16="http://schemas.microsoft.com/office/drawing/2014/main" id="{ABC3FDDE-6817-4D7B-A6A9-B70ED18A20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a:extLst>
            <a:ext uri="{FF2B5EF4-FFF2-40B4-BE49-F238E27FC236}">
              <a16:creationId xmlns:a16="http://schemas.microsoft.com/office/drawing/2014/main" id="{48447BA8-0386-4ADC-B8BE-BFB68B4DD1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a:extLst>
            <a:ext uri="{FF2B5EF4-FFF2-40B4-BE49-F238E27FC236}">
              <a16:creationId xmlns:a16="http://schemas.microsoft.com/office/drawing/2014/main" id="{734F519B-9E3D-49EB-B281-1A218D709F3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a:extLst>
            <a:ext uri="{FF2B5EF4-FFF2-40B4-BE49-F238E27FC236}">
              <a16:creationId xmlns:a16="http://schemas.microsoft.com/office/drawing/2014/main" id="{89BB3272-A373-4083-8B60-0E68D39EED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a:extLst>
            <a:ext uri="{FF2B5EF4-FFF2-40B4-BE49-F238E27FC236}">
              <a16:creationId xmlns:a16="http://schemas.microsoft.com/office/drawing/2014/main" id="{413341A5-28AB-438B-AF54-98F37544E50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a:extLst>
            <a:ext uri="{FF2B5EF4-FFF2-40B4-BE49-F238E27FC236}">
              <a16:creationId xmlns:a16="http://schemas.microsoft.com/office/drawing/2014/main" id="{67FFFF4E-EA56-4495-BEE2-B6807E5487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a:extLst>
            <a:ext uri="{FF2B5EF4-FFF2-40B4-BE49-F238E27FC236}">
              <a16:creationId xmlns:a16="http://schemas.microsoft.com/office/drawing/2014/main" id="{41C86DBF-7669-4A1E-9B8D-AE2DF52152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a:extLst>
            <a:ext uri="{FF2B5EF4-FFF2-40B4-BE49-F238E27FC236}">
              <a16:creationId xmlns:a16="http://schemas.microsoft.com/office/drawing/2014/main" id="{8843BE33-58B9-4704-8A1A-8449703C41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a:extLst>
            <a:ext uri="{FF2B5EF4-FFF2-40B4-BE49-F238E27FC236}">
              <a16:creationId xmlns:a16="http://schemas.microsoft.com/office/drawing/2014/main" id="{32A74938-054A-45BF-8732-A77B9551CE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a:extLst>
            <a:ext uri="{FF2B5EF4-FFF2-40B4-BE49-F238E27FC236}">
              <a16:creationId xmlns:a16="http://schemas.microsoft.com/office/drawing/2014/main" id="{43A64364-8B52-4211-8BE2-DF64022DD89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C630DF6B-A627-44C3-8E1C-F8936303FF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B577027C-7A7A-4157-8D0A-7CB98A872F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18" name="直線コネクタ 417">
          <a:extLst>
            <a:ext uri="{FF2B5EF4-FFF2-40B4-BE49-F238E27FC236}">
              <a16:creationId xmlns:a16="http://schemas.microsoft.com/office/drawing/2014/main" id="{3788B6C0-2D2A-4D49-AB69-09C43DF7C99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9" name="【保健センター・保健所】&#10;有形固定資産減価償却率最小値テキスト">
          <a:extLst>
            <a:ext uri="{FF2B5EF4-FFF2-40B4-BE49-F238E27FC236}">
              <a16:creationId xmlns:a16="http://schemas.microsoft.com/office/drawing/2014/main" id="{338E3E49-1E60-4932-A69F-6046918C570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0" name="直線コネクタ 419">
          <a:extLst>
            <a:ext uri="{FF2B5EF4-FFF2-40B4-BE49-F238E27FC236}">
              <a16:creationId xmlns:a16="http://schemas.microsoft.com/office/drawing/2014/main" id="{C98294C0-C78B-4FE3-8A95-974AAA2FF7D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C95CE582-343C-4E10-9A7F-ADDD0B98CB96}"/>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22" name="直線コネクタ 421">
          <a:extLst>
            <a:ext uri="{FF2B5EF4-FFF2-40B4-BE49-F238E27FC236}">
              <a16:creationId xmlns:a16="http://schemas.microsoft.com/office/drawing/2014/main" id="{A839F0AA-53FF-4703-BF4C-C5DACA514956}"/>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B452E947-270A-4FEB-A56B-D8EBA294BBCA}"/>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24" name="フローチャート: 判断 423">
          <a:extLst>
            <a:ext uri="{FF2B5EF4-FFF2-40B4-BE49-F238E27FC236}">
              <a16:creationId xmlns:a16="http://schemas.microsoft.com/office/drawing/2014/main" id="{806E2F5D-0D93-42E2-8AAB-DCA5EA9B1726}"/>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25" name="フローチャート: 判断 424">
          <a:extLst>
            <a:ext uri="{FF2B5EF4-FFF2-40B4-BE49-F238E27FC236}">
              <a16:creationId xmlns:a16="http://schemas.microsoft.com/office/drawing/2014/main" id="{E5F14FC8-0E09-4DCC-8C6C-40C4EE9E584F}"/>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26" name="フローチャート: 判断 425">
          <a:extLst>
            <a:ext uri="{FF2B5EF4-FFF2-40B4-BE49-F238E27FC236}">
              <a16:creationId xmlns:a16="http://schemas.microsoft.com/office/drawing/2014/main" id="{6D740D7B-DC99-4169-8AA5-87CF9B5AC283}"/>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27" name="フローチャート: 判断 426">
          <a:extLst>
            <a:ext uri="{FF2B5EF4-FFF2-40B4-BE49-F238E27FC236}">
              <a16:creationId xmlns:a16="http://schemas.microsoft.com/office/drawing/2014/main" id="{83C154BD-8A6C-49A4-9087-8E82F1C1334A}"/>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28" name="フローチャート: 判断 427">
          <a:extLst>
            <a:ext uri="{FF2B5EF4-FFF2-40B4-BE49-F238E27FC236}">
              <a16:creationId xmlns:a16="http://schemas.microsoft.com/office/drawing/2014/main" id="{4026AAC9-5DA3-4BDF-88FB-5DA2CD17924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75382C67-FE64-431D-90A8-599780D4BA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15044965-5A50-4DDA-A58D-78AEE8BB46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9949FAD4-EE0E-48B3-BD0C-A957C58E44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B6904ACD-9A1B-488C-9AC5-42E29401BD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F0CEB26E-6871-45A9-B743-2761705C8D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434" name="楕円 433">
          <a:extLst>
            <a:ext uri="{FF2B5EF4-FFF2-40B4-BE49-F238E27FC236}">
              <a16:creationId xmlns:a16="http://schemas.microsoft.com/office/drawing/2014/main" id="{B9629638-9A77-43E7-BC1A-EC59156BC467}"/>
            </a:ext>
          </a:extLst>
        </xdr:cNvPr>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435" name="【保健センター・保健所】&#10;有形固定資産減価償却率該当値テキスト">
          <a:extLst>
            <a:ext uri="{FF2B5EF4-FFF2-40B4-BE49-F238E27FC236}">
              <a16:creationId xmlns:a16="http://schemas.microsoft.com/office/drawing/2014/main" id="{5E2080F6-1B73-4277-87C5-A9434A22C91F}"/>
            </a:ext>
          </a:extLst>
        </xdr:cNvPr>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122844</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E0A9586E-4AC5-4061-8AB8-AE66329DACD5}"/>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D8F38C06-2DC7-4C45-893D-10A087ECFCB9}"/>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37978D72-383C-4AD2-A0BC-783F67BF156F}"/>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D24167CC-1678-4381-8817-C4A46ED72666}"/>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26093DE1-9446-42CF-B2C6-C78B73FD8F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4B1D230F-AF23-467C-9CFD-EFBF462898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8569E444-BC45-4180-AE78-C878855B62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D260231F-72E9-4811-9599-7A41BA4C9B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3D74AD55-D31F-40CC-A4A9-698552B348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448AF9D2-127A-4E24-9C6D-AE6A4A903E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9647638C-2A85-4F31-81BB-EC0168BF79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6B36058E-A23F-4293-A110-922C626F10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106CA727-FC88-42AA-ADBF-63A34242EF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7BB735BF-37B0-4491-976A-020DFA4F35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50" name="直線コネクタ 449">
          <a:extLst>
            <a:ext uri="{FF2B5EF4-FFF2-40B4-BE49-F238E27FC236}">
              <a16:creationId xmlns:a16="http://schemas.microsoft.com/office/drawing/2014/main" id="{D6655B8E-347A-403B-8623-F3F5210E8E3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1" name="テキスト ボックス 450">
          <a:extLst>
            <a:ext uri="{FF2B5EF4-FFF2-40B4-BE49-F238E27FC236}">
              <a16:creationId xmlns:a16="http://schemas.microsoft.com/office/drawing/2014/main" id="{0947B717-F6BF-4B0C-83A9-B80F319D7A2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2" name="直線コネクタ 451">
          <a:extLst>
            <a:ext uri="{FF2B5EF4-FFF2-40B4-BE49-F238E27FC236}">
              <a16:creationId xmlns:a16="http://schemas.microsoft.com/office/drawing/2014/main" id="{371941CA-93EC-43A3-BDAA-0ABDDE36421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3" name="テキスト ボックス 452">
          <a:extLst>
            <a:ext uri="{FF2B5EF4-FFF2-40B4-BE49-F238E27FC236}">
              <a16:creationId xmlns:a16="http://schemas.microsoft.com/office/drawing/2014/main" id="{3BA68F27-5095-49A9-ACC9-22428BCBE1A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4" name="直線コネクタ 453">
          <a:extLst>
            <a:ext uri="{FF2B5EF4-FFF2-40B4-BE49-F238E27FC236}">
              <a16:creationId xmlns:a16="http://schemas.microsoft.com/office/drawing/2014/main" id="{95110929-6CBF-4B1A-B9FF-915F1EE3361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5" name="テキスト ボックス 454">
          <a:extLst>
            <a:ext uri="{FF2B5EF4-FFF2-40B4-BE49-F238E27FC236}">
              <a16:creationId xmlns:a16="http://schemas.microsoft.com/office/drawing/2014/main" id="{826D352A-60E9-40EE-92BD-AA9FAE130A3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398984E7-8AE5-4230-B3CC-F31366E687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EF9FC778-8698-48B6-9DE7-975D922566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a:extLst>
            <a:ext uri="{FF2B5EF4-FFF2-40B4-BE49-F238E27FC236}">
              <a16:creationId xmlns:a16="http://schemas.microsoft.com/office/drawing/2014/main" id="{2A90751F-858C-4FC0-AD16-F6DF2BF8E7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59" name="直線コネクタ 458">
          <a:extLst>
            <a:ext uri="{FF2B5EF4-FFF2-40B4-BE49-F238E27FC236}">
              <a16:creationId xmlns:a16="http://schemas.microsoft.com/office/drawing/2014/main" id="{81E2F5DA-37B2-4EE2-988D-0F54673D12D4}"/>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60" name="【保健センター・保健所】&#10;一人当たり面積最小値テキスト">
          <a:extLst>
            <a:ext uri="{FF2B5EF4-FFF2-40B4-BE49-F238E27FC236}">
              <a16:creationId xmlns:a16="http://schemas.microsoft.com/office/drawing/2014/main" id="{8070E9A1-9397-4635-9D0F-96E8ACBBC71B}"/>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61" name="直線コネクタ 460">
          <a:extLst>
            <a:ext uri="{FF2B5EF4-FFF2-40B4-BE49-F238E27FC236}">
              <a16:creationId xmlns:a16="http://schemas.microsoft.com/office/drawing/2014/main" id="{625DED6F-8B1A-4AD6-8258-E8D90D2D7CB5}"/>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62" name="【保健センター・保健所】&#10;一人当たり面積最大値テキスト">
          <a:extLst>
            <a:ext uri="{FF2B5EF4-FFF2-40B4-BE49-F238E27FC236}">
              <a16:creationId xmlns:a16="http://schemas.microsoft.com/office/drawing/2014/main" id="{9E629AA9-D090-4731-BBA9-CB65852FD45D}"/>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63" name="直線コネクタ 462">
          <a:extLst>
            <a:ext uri="{FF2B5EF4-FFF2-40B4-BE49-F238E27FC236}">
              <a16:creationId xmlns:a16="http://schemas.microsoft.com/office/drawing/2014/main" id="{461959E2-9CE7-4F47-93D4-2BA08F4BB4D4}"/>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464" name="【保健センター・保健所】&#10;一人当たり面積平均値テキスト">
          <a:extLst>
            <a:ext uri="{FF2B5EF4-FFF2-40B4-BE49-F238E27FC236}">
              <a16:creationId xmlns:a16="http://schemas.microsoft.com/office/drawing/2014/main" id="{A7E9551E-0D7E-40F1-8A0D-583775E8DADB}"/>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65" name="フローチャート: 判断 464">
          <a:extLst>
            <a:ext uri="{FF2B5EF4-FFF2-40B4-BE49-F238E27FC236}">
              <a16:creationId xmlns:a16="http://schemas.microsoft.com/office/drawing/2014/main" id="{54987815-3017-4BAD-A641-25AFC82C06A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66" name="フローチャート: 判断 465">
          <a:extLst>
            <a:ext uri="{FF2B5EF4-FFF2-40B4-BE49-F238E27FC236}">
              <a16:creationId xmlns:a16="http://schemas.microsoft.com/office/drawing/2014/main" id="{78A94B8D-E21D-4E78-BBA3-7C12D51841F9}"/>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67" name="フローチャート: 判断 466">
          <a:extLst>
            <a:ext uri="{FF2B5EF4-FFF2-40B4-BE49-F238E27FC236}">
              <a16:creationId xmlns:a16="http://schemas.microsoft.com/office/drawing/2014/main" id="{8A7CEE51-91F1-478A-98AD-AE8AB54B5DB3}"/>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68" name="フローチャート: 判断 467">
          <a:extLst>
            <a:ext uri="{FF2B5EF4-FFF2-40B4-BE49-F238E27FC236}">
              <a16:creationId xmlns:a16="http://schemas.microsoft.com/office/drawing/2014/main" id="{77FE173F-0F16-4A21-9EE7-7F97ADB2B869}"/>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69" name="フローチャート: 判断 468">
          <a:extLst>
            <a:ext uri="{FF2B5EF4-FFF2-40B4-BE49-F238E27FC236}">
              <a16:creationId xmlns:a16="http://schemas.microsoft.com/office/drawing/2014/main" id="{1C18A452-26DD-4EC2-AFB5-6C19CA30847E}"/>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976DC608-EDE8-4EA9-8C06-A0B10B188D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AD17D11B-BB57-42C5-BD1E-F62DCE4D0B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7EAD202D-02E7-4140-9B6D-862E99AD02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5C773B46-E677-47FE-B0BE-8C6170C753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77FDC06-AD26-412D-ACE1-35748B4AAD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169799</xdr:rowOff>
    </xdr:from>
    <xdr:to>
      <xdr:col>116</xdr:col>
      <xdr:colOff>114300</xdr:colOff>
      <xdr:row>61</xdr:row>
      <xdr:rowOff>99949</xdr:rowOff>
    </xdr:to>
    <xdr:sp macro="" textlink="">
      <xdr:nvSpPr>
        <xdr:cNvPr id="475" name="楕円 474">
          <a:extLst>
            <a:ext uri="{FF2B5EF4-FFF2-40B4-BE49-F238E27FC236}">
              <a16:creationId xmlns:a16="http://schemas.microsoft.com/office/drawing/2014/main" id="{307AE075-E0A3-4113-AF68-691DF5147E32}"/>
            </a:ext>
          </a:extLst>
        </xdr:cNvPr>
        <xdr:cNvSpPr/>
      </xdr:nvSpPr>
      <xdr:spPr>
        <a:xfrm>
          <a:off x="22110700" y="10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21226</xdr:rowOff>
    </xdr:from>
    <xdr:ext cx="469744" cy="259045"/>
    <xdr:sp macro="" textlink="">
      <xdr:nvSpPr>
        <xdr:cNvPr id="476" name="【保健センター・保健所】&#10;一人当たり面積該当値テキスト">
          <a:extLst>
            <a:ext uri="{FF2B5EF4-FFF2-40B4-BE49-F238E27FC236}">
              <a16:creationId xmlns:a16="http://schemas.microsoft.com/office/drawing/2014/main" id="{FAB5753A-62AA-4604-A3FB-5A028EA29777}"/>
            </a:ext>
          </a:extLst>
        </xdr:cNvPr>
        <xdr:cNvSpPr txBox="1"/>
      </xdr:nvSpPr>
      <xdr:spPr>
        <a:xfrm>
          <a:off x="22199600" y="103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54183</xdr:rowOff>
    </xdr:from>
    <xdr:ext cx="469744" cy="259045"/>
    <xdr:sp macro="" textlink="">
      <xdr:nvSpPr>
        <xdr:cNvPr id="477" name="n_1aveValue【保健センター・保健所】&#10;一人当たり面積">
          <a:extLst>
            <a:ext uri="{FF2B5EF4-FFF2-40B4-BE49-F238E27FC236}">
              <a16:creationId xmlns:a16="http://schemas.microsoft.com/office/drawing/2014/main" id="{23E0EF29-172C-4DAB-930E-8BA93FE177D5}"/>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78" name="n_2aveValue【保健センター・保健所】&#10;一人当たり面積">
          <a:extLst>
            <a:ext uri="{FF2B5EF4-FFF2-40B4-BE49-F238E27FC236}">
              <a16:creationId xmlns:a16="http://schemas.microsoft.com/office/drawing/2014/main" id="{D25E0DED-2C9C-498C-A797-88FA56F8CE9D}"/>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79" name="n_3aveValue【保健センター・保健所】&#10;一人当たり面積">
          <a:extLst>
            <a:ext uri="{FF2B5EF4-FFF2-40B4-BE49-F238E27FC236}">
              <a16:creationId xmlns:a16="http://schemas.microsoft.com/office/drawing/2014/main" id="{A06B1985-C19E-4C58-9A5E-796A89BDEDC7}"/>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80" name="n_4aveValue【保健センター・保健所】&#10;一人当たり面積">
          <a:extLst>
            <a:ext uri="{FF2B5EF4-FFF2-40B4-BE49-F238E27FC236}">
              <a16:creationId xmlns:a16="http://schemas.microsoft.com/office/drawing/2014/main" id="{69B4F7CD-BAA1-4CA3-908A-0C892A7BF599}"/>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2A2A5A03-F908-454A-9358-F80DB22DB4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F79EF402-FA1B-44DF-81ED-1E5C75C119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3BABB2A1-BD50-4C1E-9090-EDD1EE2AD2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834B8AFF-111B-4B1F-AE00-658216D141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D5184775-E037-453E-BC96-59E3FA6530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B22CF5B4-D366-4236-B952-3427A37834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D7E53395-446F-4D6B-96AA-7BDF89C429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769A92DF-CF77-483B-B947-158260A4E85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87DCE1DD-2235-46EB-B613-1277E59FB5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1C4EC4DF-1F10-4926-A621-025AB313C4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D8BBF7B6-4048-41AA-A762-AD16B6AFCA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17AEF1A1-656E-4FAE-9516-16153E0B3D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DF065715-052A-46DD-957A-78EA2BD6C1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17F71D39-B3C8-4E8A-902A-D2A28D774C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5FB80956-3164-44DB-A51B-D9FB7D3D45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45D32E9F-9ED7-4495-BD5F-C8AF2473C9D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73428765-3E2E-4E2F-8804-7915DBE32F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5000C226-48A6-4834-AFCE-3A2419A31C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CF05514C-97C9-4FDF-A384-2EB6921AD7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52C49A51-46C1-4CF0-91ED-76CA5056CB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AF6AD5D7-0ED7-4749-B6A0-7398C5CA31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6EA88C1C-438A-4EA6-A1D9-35A3F06728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7029DA93-CD45-4C9D-8082-DAAE136A46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B7795D41-1E87-499A-85ED-440975DF83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51FDBA29-6D7A-40A2-8889-C4103BA527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F1DAB971-302C-4244-9238-6690B7F1F2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7" name="テキスト ボックス 506">
          <a:extLst>
            <a:ext uri="{FF2B5EF4-FFF2-40B4-BE49-F238E27FC236}">
              <a16:creationId xmlns:a16="http://schemas.microsoft.com/office/drawing/2014/main" id="{6CE1EC99-37BB-4CE8-9113-B960677DA6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a:extLst>
            <a:ext uri="{FF2B5EF4-FFF2-40B4-BE49-F238E27FC236}">
              <a16:creationId xmlns:a16="http://schemas.microsoft.com/office/drawing/2014/main" id="{B1A64565-74D4-4B23-88DB-146CE085A0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9" name="テキスト ボックス 508">
          <a:extLst>
            <a:ext uri="{FF2B5EF4-FFF2-40B4-BE49-F238E27FC236}">
              <a16:creationId xmlns:a16="http://schemas.microsoft.com/office/drawing/2014/main" id="{FB6BE605-C515-45FD-999D-D837899FC8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a:extLst>
            <a:ext uri="{FF2B5EF4-FFF2-40B4-BE49-F238E27FC236}">
              <a16:creationId xmlns:a16="http://schemas.microsoft.com/office/drawing/2014/main" id="{0C57C33F-CF85-4C5A-80A4-5A5B40850E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a:extLst>
            <a:ext uri="{FF2B5EF4-FFF2-40B4-BE49-F238E27FC236}">
              <a16:creationId xmlns:a16="http://schemas.microsoft.com/office/drawing/2014/main" id="{13B4248D-760A-42CC-AA6E-263E485DB7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a:extLst>
            <a:ext uri="{FF2B5EF4-FFF2-40B4-BE49-F238E27FC236}">
              <a16:creationId xmlns:a16="http://schemas.microsoft.com/office/drawing/2014/main" id="{6B262468-A1CC-42DF-B630-E22DC58A64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a:extLst>
            <a:ext uri="{FF2B5EF4-FFF2-40B4-BE49-F238E27FC236}">
              <a16:creationId xmlns:a16="http://schemas.microsoft.com/office/drawing/2014/main" id="{E04EDBDC-FAD0-47B2-9DC4-02E065902BA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a:extLst>
            <a:ext uri="{FF2B5EF4-FFF2-40B4-BE49-F238E27FC236}">
              <a16:creationId xmlns:a16="http://schemas.microsoft.com/office/drawing/2014/main" id="{E6F9461C-D191-43DB-96C4-3806B09963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a:extLst>
            <a:ext uri="{FF2B5EF4-FFF2-40B4-BE49-F238E27FC236}">
              <a16:creationId xmlns:a16="http://schemas.microsoft.com/office/drawing/2014/main" id="{BD43D4E9-3E74-49CC-A709-F8169B6B189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a:extLst>
            <a:ext uri="{FF2B5EF4-FFF2-40B4-BE49-F238E27FC236}">
              <a16:creationId xmlns:a16="http://schemas.microsoft.com/office/drawing/2014/main" id="{9DB6DBAF-283F-4071-A997-3898CCDB1D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a:extLst>
            <a:ext uri="{FF2B5EF4-FFF2-40B4-BE49-F238E27FC236}">
              <a16:creationId xmlns:a16="http://schemas.microsoft.com/office/drawing/2014/main" id="{76FD72AB-9D3D-4FC2-A14B-2BCA174648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a:extLst>
            <a:ext uri="{FF2B5EF4-FFF2-40B4-BE49-F238E27FC236}">
              <a16:creationId xmlns:a16="http://schemas.microsoft.com/office/drawing/2014/main" id="{F254CDFE-82D1-439F-ADB7-1E72B26C64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9" name="テキスト ボックス 518">
          <a:extLst>
            <a:ext uri="{FF2B5EF4-FFF2-40B4-BE49-F238E27FC236}">
              <a16:creationId xmlns:a16="http://schemas.microsoft.com/office/drawing/2014/main" id="{5A96D988-C51D-4857-AAA5-478BC1409F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851BEC4F-E3FF-4C38-857A-1174BB8D31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庁舎】&#10;有形固定資産減価償却率グラフ枠">
          <a:extLst>
            <a:ext uri="{FF2B5EF4-FFF2-40B4-BE49-F238E27FC236}">
              <a16:creationId xmlns:a16="http://schemas.microsoft.com/office/drawing/2014/main" id="{DDFD78AF-3010-4606-AC28-EAE6877B97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22" name="直線コネクタ 521">
          <a:extLst>
            <a:ext uri="{FF2B5EF4-FFF2-40B4-BE49-F238E27FC236}">
              <a16:creationId xmlns:a16="http://schemas.microsoft.com/office/drawing/2014/main" id="{C6EA4478-3C59-45DC-9201-785A9D9608E9}"/>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3" name="【庁舎】&#10;有形固定資産減価償却率最小値テキスト">
          <a:extLst>
            <a:ext uri="{FF2B5EF4-FFF2-40B4-BE49-F238E27FC236}">
              <a16:creationId xmlns:a16="http://schemas.microsoft.com/office/drawing/2014/main" id="{9DE40AC4-6A53-4553-8EB8-9A9B110A78A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4" name="直線コネクタ 523">
          <a:extLst>
            <a:ext uri="{FF2B5EF4-FFF2-40B4-BE49-F238E27FC236}">
              <a16:creationId xmlns:a16="http://schemas.microsoft.com/office/drawing/2014/main" id="{D02A3DCF-6063-44F8-A012-5C76AB76841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25" name="【庁舎】&#10;有形固定資産減価償却率最大値テキスト">
          <a:extLst>
            <a:ext uri="{FF2B5EF4-FFF2-40B4-BE49-F238E27FC236}">
              <a16:creationId xmlns:a16="http://schemas.microsoft.com/office/drawing/2014/main" id="{8B8DC4A1-CA84-4C62-BD40-88D21F5E256C}"/>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26" name="直線コネクタ 525">
          <a:extLst>
            <a:ext uri="{FF2B5EF4-FFF2-40B4-BE49-F238E27FC236}">
              <a16:creationId xmlns:a16="http://schemas.microsoft.com/office/drawing/2014/main" id="{10F33146-63E8-4ACA-B339-5AB26C5F23D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27" name="【庁舎】&#10;有形固定資産減価償却率平均値テキスト">
          <a:extLst>
            <a:ext uri="{FF2B5EF4-FFF2-40B4-BE49-F238E27FC236}">
              <a16:creationId xmlns:a16="http://schemas.microsoft.com/office/drawing/2014/main" id="{4C09A951-443B-4B6F-A4B1-B0B59399A895}"/>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28" name="フローチャート: 判断 527">
          <a:extLst>
            <a:ext uri="{FF2B5EF4-FFF2-40B4-BE49-F238E27FC236}">
              <a16:creationId xmlns:a16="http://schemas.microsoft.com/office/drawing/2014/main" id="{6383529F-0980-4AA7-8B74-5A3F97B9FFC4}"/>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29" name="フローチャート: 判断 528">
          <a:extLst>
            <a:ext uri="{FF2B5EF4-FFF2-40B4-BE49-F238E27FC236}">
              <a16:creationId xmlns:a16="http://schemas.microsoft.com/office/drawing/2014/main" id="{2B728BFA-2DDF-455A-846E-7194F44ED0E7}"/>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30" name="フローチャート: 判断 529">
          <a:extLst>
            <a:ext uri="{FF2B5EF4-FFF2-40B4-BE49-F238E27FC236}">
              <a16:creationId xmlns:a16="http://schemas.microsoft.com/office/drawing/2014/main" id="{671B4667-1F00-4273-A4FE-7FE15C3D3C2E}"/>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31" name="フローチャート: 判断 530">
          <a:extLst>
            <a:ext uri="{FF2B5EF4-FFF2-40B4-BE49-F238E27FC236}">
              <a16:creationId xmlns:a16="http://schemas.microsoft.com/office/drawing/2014/main" id="{B34F06AC-1F33-4A8F-9D92-66077A9E01C3}"/>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32" name="フローチャート: 判断 531">
          <a:extLst>
            <a:ext uri="{FF2B5EF4-FFF2-40B4-BE49-F238E27FC236}">
              <a16:creationId xmlns:a16="http://schemas.microsoft.com/office/drawing/2014/main" id="{17503140-BF94-4BE2-96C4-6E6FDEA63DA3}"/>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F9098110-6E64-4A90-8EFF-FCC81FC1E3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571065C2-D280-4ED4-B382-F6062B27FD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F6D5FA-2908-438B-94A7-32EF744536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C64AFE26-CC62-4C53-96C4-F2A0D4FCE7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644B7E08-E67C-4699-8557-6ED211AED1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53158</xdr:rowOff>
    </xdr:from>
    <xdr:to>
      <xdr:col>85</xdr:col>
      <xdr:colOff>177800</xdr:colOff>
      <xdr:row>108</xdr:row>
      <xdr:rowOff>154758</xdr:rowOff>
    </xdr:to>
    <xdr:sp macro="" textlink="">
      <xdr:nvSpPr>
        <xdr:cNvPr id="538" name="楕円 537">
          <a:extLst>
            <a:ext uri="{FF2B5EF4-FFF2-40B4-BE49-F238E27FC236}">
              <a16:creationId xmlns:a16="http://schemas.microsoft.com/office/drawing/2014/main" id="{4A577080-E3C4-40E5-8851-11F1170EA0ED}"/>
            </a:ext>
          </a:extLst>
        </xdr:cNvPr>
        <xdr:cNvSpPr/>
      </xdr:nvSpPr>
      <xdr:spPr>
        <a:xfrm>
          <a:off x="162687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139535</xdr:rowOff>
    </xdr:from>
    <xdr:ext cx="405111" cy="259045"/>
    <xdr:sp macro="" textlink="">
      <xdr:nvSpPr>
        <xdr:cNvPr id="539" name="【庁舎】&#10;有形固定資産減価償却率該当値テキスト">
          <a:extLst>
            <a:ext uri="{FF2B5EF4-FFF2-40B4-BE49-F238E27FC236}">
              <a16:creationId xmlns:a16="http://schemas.microsoft.com/office/drawing/2014/main" id="{82450E72-31C7-4C27-8009-55F44594E7F4}"/>
            </a:ext>
          </a:extLst>
        </xdr:cNvPr>
        <xdr:cNvSpPr txBox="1"/>
      </xdr:nvSpPr>
      <xdr:spPr>
        <a:xfrm>
          <a:off x="16357600" y="184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131536</xdr:rowOff>
    </xdr:from>
    <xdr:to>
      <xdr:col>81</xdr:col>
      <xdr:colOff>101600</xdr:colOff>
      <xdr:row>109</xdr:row>
      <xdr:rowOff>61686</xdr:rowOff>
    </xdr:to>
    <xdr:sp macro="" textlink="">
      <xdr:nvSpPr>
        <xdr:cNvPr id="540" name="楕円 539">
          <a:extLst>
            <a:ext uri="{FF2B5EF4-FFF2-40B4-BE49-F238E27FC236}">
              <a16:creationId xmlns:a16="http://schemas.microsoft.com/office/drawing/2014/main" id="{0CDA708C-8876-40BD-BC95-386852BE38AE}"/>
            </a:ext>
          </a:extLst>
        </xdr:cNvPr>
        <xdr:cNvSpPr/>
      </xdr:nvSpPr>
      <xdr:spPr>
        <a:xfrm>
          <a:off x="15430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103958</xdr:rowOff>
    </xdr:from>
    <xdr:to>
      <xdr:col>85</xdr:col>
      <xdr:colOff>127000</xdr:colOff>
      <xdr:row>109</xdr:row>
      <xdr:rowOff>10886</xdr:rowOff>
    </xdr:to>
    <xdr:cxnSp macro="">
      <xdr:nvCxnSpPr>
        <xdr:cNvPr id="541" name="直線コネクタ 540">
          <a:extLst>
            <a:ext uri="{FF2B5EF4-FFF2-40B4-BE49-F238E27FC236}">
              <a16:creationId xmlns:a16="http://schemas.microsoft.com/office/drawing/2014/main" id="{DB4EF84B-613F-4FDF-B981-8037613E6BFA}"/>
            </a:ext>
          </a:extLst>
        </xdr:cNvPr>
        <xdr:cNvCxnSpPr/>
      </xdr:nvCxnSpPr>
      <xdr:spPr>
        <a:xfrm flipV="1">
          <a:off x="15481300" y="1862055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129902</xdr:rowOff>
    </xdr:from>
    <xdr:to>
      <xdr:col>76</xdr:col>
      <xdr:colOff>165100</xdr:colOff>
      <xdr:row>109</xdr:row>
      <xdr:rowOff>60052</xdr:rowOff>
    </xdr:to>
    <xdr:sp macro="" textlink="">
      <xdr:nvSpPr>
        <xdr:cNvPr id="542" name="楕円 541">
          <a:extLst>
            <a:ext uri="{FF2B5EF4-FFF2-40B4-BE49-F238E27FC236}">
              <a16:creationId xmlns:a16="http://schemas.microsoft.com/office/drawing/2014/main" id="{5D304984-EB85-46CF-9859-6DB4496D94C1}"/>
            </a:ext>
          </a:extLst>
        </xdr:cNvPr>
        <xdr:cNvSpPr/>
      </xdr:nvSpPr>
      <xdr:spPr>
        <a:xfrm>
          <a:off x="14541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9252</xdr:rowOff>
    </xdr:from>
    <xdr:to>
      <xdr:col>81</xdr:col>
      <xdr:colOff>50800</xdr:colOff>
      <xdr:row>109</xdr:row>
      <xdr:rowOff>10886</xdr:rowOff>
    </xdr:to>
    <xdr:cxnSp macro="">
      <xdr:nvCxnSpPr>
        <xdr:cNvPr id="543" name="直線コネクタ 542">
          <a:extLst>
            <a:ext uri="{FF2B5EF4-FFF2-40B4-BE49-F238E27FC236}">
              <a16:creationId xmlns:a16="http://schemas.microsoft.com/office/drawing/2014/main" id="{403A3FD6-9B5D-4653-9167-B0A6972EB13E}"/>
            </a:ext>
          </a:extLst>
        </xdr:cNvPr>
        <xdr:cNvCxnSpPr/>
      </xdr:nvCxnSpPr>
      <xdr:spPr>
        <a:xfrm>
          <a:off x="14592300" y="186973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128270</xdr:rowOff>
    </xdr:from>
    <xdr:to>
      <xdr:col>72</xdr:col>
      <xdr:colOff>38100</xdr:colOff>
      <xdr:row>109</xdr:row>
      <xdr:rowOff>58420</xdr:rowOff>
    </xdr:to>
    <xdr:sp macro="" textlink="">
      <xdr:nvSpPr>
        <xdr:cNvPr id="544" name="楕円 543">
          <a:extLst>
            <a:ext uri="{FF2B5EF4-FFF2-40B4-BE49-F238E27FC236}">
              <a16:creationId xmlns:a16="http://schemas.microsoft.com/office/drawing/2014/main" id="{8E6F9DFA-B38D-4422-B353-C789B7FA700E}"/>
            </a:ext>
          </a:extLst>
        </xdr:cNvPr>
        <xdr:cNvSpPr/>
      </xdr:nvSpPr>
      <xdr:spPr>
        <a:xfrm>
          <a:off x="1365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7620</xdr:rowOff>
    </xdr:from>
    <xdr:to>
      <xdr:col>76</xdr:col>
      <xdr:colOff>114300</xdr:colOff>
      <xdr:row>109</xdr:row>
      <xdr:rowOff>9252</xdr:rowOff>
    </xdr:to>
    <xdr:cxnSp macro="">
      <xdr:nvCxnSpPr>
        <xdr:cNvPr id="545" name="直線コネクタ 544">
          <a:extLst>
            <a:ext uri="{FF2B5EF4-FFF2-40B4-BE49-F238E27FC236}">
              <a16:creationId xmlns:a16="http://schemas.microsoft.com/office/drawing/2014/main" id="{0A4DB300-4CF2-4C54-BD68-A2BF71E3714E}"/>
            </a:ext>
          </a:extLst>
        </xdr:cNvPr>
        <xdr:cNvCxnSpPr/>
      </xdr:nvCxnSpPr>
      <xdr:spPr>
        <a:xfrm>
          <a:off x="13703300" y="186956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128270</xdr:rowOff>
    </xdr:from>
    <xdr:to>
      <xdr:col>67</xdr:col>
      <xdr:colOff>101600</xdr:colOff>
      <xdr:row>109</xdr:row>
      <xdr:rowOff>58420</xdr:rowOff>
    </xdr:to>
    <xdr:sp macro="" textlink="">
      <xdr:nvSpPr>
        <xdr:cNvPr id="546" name="楕円 545">
          <a:extLst>
            <a:ext uri="{FF2B5EF4-FFF2-40B4-BE49-F238E27FC236}">
              <a16:creationId xmlns:a16="http://schemas.microsoft.com/office/drawing/2014/main" id="{35C02FC4-33B9-4440-9079-31791154ECE6}"/>
            </a:ext>
          </a:extLst>
        </xdr:cNvPr>
        <xdr:cNvSpPr/>
      </xdr:nvSpPr>
      <xdr:spPr>
        <a:xfrm>
          <a:off x="12763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7620</xdr:rowOff>
    </xdr:from>
    <xdr:to>
      <xdr:col>71</xdr:col>
      <xdr:colOff>177800</xdr:colOff>
      <xdr:row>109</xdr:row>
      <xdr:rowOff>7620</xdr:rowOff>
    </xdr:to>
    <xdr:cxnSp macro="">
      <xdr:nvCxnSpPr>
        <xdr:cNvPr id="547" name="直線コネクタ 546">
          <a:extLst>
            <a:ext uri="{FF2B5EF4-FFF2-40B4-BE49-F238E27FC236}">
              <a16:creationId xmlns:a16="http://schemas.microsoft.com/office/drawing/2014/main" id="{147C20CD-ACDF-437E-9260-9E55485CE6CC}"/>
            </a:ext>
          </a:extLst>
        </xdr:cNvPr>
        <xdr:cNvCxnSpPr/>
      </xdr:nvCxnSpPr>
      <xdr:spPr>
        <a:xfrm>
          <a:off x="12814300" y="1869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48" name="n_1aveValue【庁舎】&#10;有形固定資産減価償却率">
          <a:extLst>
            <a:ext uri="{FF2B5EF4-FFF2-40B4-BE49-F238E27FC236}">
              <a16:creationId xmlns:a16="http://schemas.microsoft.com/office/drawing/2014/main" id="{160AA7E3-A186-4530-89E5-B34C5D9FC10A}"/>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49" name="n_2aveValue【庁舎】&#10;有形固定資産減価償却率">
          <a:extLst>
            <a:ext uri="{FF2B5EF4-FFF2-40B4-BE49-F238E27FC236}">
              <a16:creationId xmlns:a16="http://schemas.microsoft.com/office/drawing/2014/main" id="{C63FCF1E-E1EF-438D-9602-8F1241F8CBD4}"/>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50" name="n_3aveValue【庁舎】&#10;有形固定資産減価償却率">
          <a:extLst>
            <a:ext uri="{FF2B5EF4-FFF2-40B4-BE49-F238E27FC236}">
              <a16:creationId xmlns:a16="http://schemas.microsoft.com/office/drawing/2014/main" id="{5B6AAB5D-F6F7-4D29-834E-0B981929329B}"/>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51" name="n_4aveValue【庁舎】&#10;有形固定資産減価償却率">
          <a:extLst>
            <a:ext uri="{FF2B5EF4-FFF2-40B4-BE49-F238E27FC236}">
              <a16:creationId xmlns:a16="http://schemas.microsoft.com/office/drawing/2014/main" id="{7D6856D4-DD52-4D9C-AB1C-6ADAAC39C34F}"/>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52813</xdr:rowOff>
    </xdr:from>
    <xdr:ext cx="405111" cy="259045"/>
    <xdr:sp macro="" textlink="">
      <xdr:nvSpPr>
        <xdr:cNvPr id="552" name="n_1mainValue【庁舎】&#10;有形固定資産減価償却率">
          <a:extLst>
            <a:ext uri="{FF2B5EF4-FFF2-40B4-BE49-F238E27FC236}">
              <a16:creationId xmlns:a16="http://schemas.microsoft.com/office/drawing/2014/main" id="{A5DC84FE-49D5-475F-A986-4EF261D38EC7}"/>
            </a:ext>
          </a:extLst>
        </xdr:cNvPr>
        <xdr:cNvSpPr txBox="1"/>
      </xdr:nvSpPr>
      <xdr:spPr>
        <a:xfrm>
          <a:off x="15266044"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51179</xdr:rowOff>
    </xdr:from>
    <xdr:ext cx="405111" cy="259045"/>
    <xdr:sp macro="" textlink="">
      <xdr:nvSpPr>
        <xdr:cNvPr id="553" name="n_2mainValue【庁舎】&#10;有形固定資産減価償却率">
          <a:extLst>
            <a:ext uri="{FF2B5EF4-FFF2-40B4-BE49-F238E27FC236}">
              <a16:creationId xmlns:a16="http://schemas.microsoft.com/office/drawing/2014/main" id="{402AB34B-1463-4F55-957A-6D4C3954A99D}"/>
            </a:ext>
          </a:extLst>
        </xdr:cNvPr>
        <xdr:cNvSpPr txBox="1"/>
      </xdr:nvSpPr>
      <xdr:spPr>
        <a:xfrm>
          <a:off x="14389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49547</xdr:rowOff>
    </xdr:from>
    <xdr:ext cx="405111" cy="259045"/>
    <xdr:sp macro="" textlink="">
      <xdr:nvSpPr>
        <xdr:cNvPr id="554" name="n_3mainValue【庁舎】&#10;有形固定資産減価償却率">
          <a:extLst>
            <a:ext uri="{FF2B5EF4-FFF2-40B4-BE49-F238E27FC236}">
              <a16:creationId xmlns:a16="http://schemas.microsoft.com/office/drawing/2014/main" id="{A82D3ACA-383B-4DE8-970E-9892DCA91DB7}"/>
            </a:ext>
          </a:extLst>
        </xdr:cNvPr>
        <xdr:cNvSpPr txBox="1"/>
      </xdr:nvSpPr>
      <xdr:spPr>
        <a:xfrm>
          <a:off x="13500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49547</xdr:rowOff>
    </xdr:from>
    <xdr:ext cx="405111" cy="259045"/>
    <xdr:sp macro="" textlink="">
      <xdr:nvSpPr>
        <xdr:cNvPr id="555" name="n_4mainValue【庁舎】&#10;有形固定資産減価償却率">
          <a:extLst>
            <a:ext uri="{FF2B5EF4-FFF2-40B4-BE49-F238E27FC236}">
              <a16:creationId xmlns:a16="http://schemas.microsoft.com/office/drawing/2014/main" id="{982600FE-59B3-44A1-8778-4686BAE76CF5}"/>
            </a:ext>
          </a:extLst>
        </xdr:cNvPr>
        <xdr:cNvSpPr txBox="1"/>
      </xdr:nvSpPr>
      <xdr:spPr>
        <a:xfrm>
          <a:off x="12611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id="{FBE0199A-4C18-440D-945E-5FFE29C6A9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id="{86F57252-6BAC-4D32-888B-1121DF3B66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id="{4647B22C-555C-421A-B57E-D967341A6C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id="{D17DA0EC-B201-4328-8D6D-EB5E7230A8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id="{BC7A49A9-4402-4F82-9A41-9CFA35ACF1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id="{8E9A2FFD-B32A-4165-B345-3C82F598ED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id="{41CA1318-F259-446F-A7DC-6A916D6AF9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id="{B95CC2CD-78FD-4480-B9D9-4592EC8849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id="{E2605AC9-9B32-4ACD-BE02-50D8189034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id="{CB92BDCE-64C5-49AA-A3DC-4A552E280C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a:extLst>
            <a:ext uri="{FF2B5EF4-FFF2-40B4-BE49-F238E27FC236}">
              <a16:creationId xmlns:a16="http://schemas.microsoft.com/office/drawing/2014/main" id="{249EDAA2-0242-45C9-9F29-B5E9CE6C5E3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a:extLst>
            <a:ext uri="{FF2B5EF4-FFF2-40B4-BE49-F238E27FC236}">
              <a16:creationId xmlns:a16="http://schemas.microsoft.com/office/drawing/2014/main" id="{E539AC17-FB83-456A-BE52-B67B30A53A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a:extLst>
            <a:ext uri="{FF2B5EF4-FFF2-40B4-BE49-F238E27FC236}">
              <a16:creationId xmlns:a16="http://schemas.microsoft.com/office/drawing/2014/main" id="{8662E67E-F490-41E0-8DE3-D79BAC6C8C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a:extLst>
            <a:ext uri="{FF2B5EF4-FFF2-40B4-BE49-F238E27FC236}">
              <a16:creationId xmlns:a16="http://schemas.microsoft.com/office/drawing/2014/main" id="{93F4B19A-979A-4BEA-95DC-EC36F4A8C89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a:extLst>
            <a:ext uri="{FF2B5EF4-FFF2-40B4-BE49-F238E27FC236}">
              <a16:creationId xmlns:a16="http://schemas.microsoft.com/office/drawing/2014/main" id="{24BEAD83-0CDA-4DDA-94F8-406CCA3E307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a:extLst>
            <a:ext uri="{FF2B5EF4-FFF2-40B4-BE49-F238E27FC236}">
              <a16:creationId xmlns:a16="http://schemas.microsoft.com/office/drawing/2014/main" id="{56FF9481-47B6-407A-856B-1433168148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a:extLst>
            <a:ext uri="{FF2B5EF4-FFF2-40B4-BE49-F238E27FC236}">
              <a16:creationId xmlns:a16="http://schemas.microsoft.com/office/drawing/2014/main" id="{5BA93660-7A26-447F-8B36-F6656E0826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a:extLst>
            <a:ext uri="{FF2B5EF4-FFF2-40B4-BE49-F238E27FC236}">
              <a16:creationId xmlns:a16="http://schemas.microsoft.com/office/drawing/2014/main" id="{1BB7329F-8F2E-45ED-B126-30B53F07333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a:extLst>
            <a:ext uri="{FF2B5EF4-FFF2-40B4-BE49-F238E27FC236}">
              <a16:creationId xmlns:a16="http://schemas.microsoft.com/office/drawing/2014/main" id="{6C718DCB-A6D0-4148-84BC-C01B4E4F6A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a:extLst>
            <a:ext uri="{FF2B5EF4-FFF2-40B4-BE49-F238E27FC236}">
              <a16:creationId xmlns:a16="http://schemas.microsoft.com/office/drawing/2014/main" id="{6F5701AB-2C16-4FAF-A639-B1A31395271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66E2D042-01C6-4C12-ADAA-E3E08A4C4D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F84E4500-A7E2-40EA-BF2E-A0068680A4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a:extLst>
            <a:ext uri="{FF2B5EF4-FFF2-40B4-BE49-F238E27FC236}">
              <a16:creationId xmlns:a16="http://schemas.microsoft.com/office/drawing/2014/main" id="{68BD57A3-8452-4939-ABB5-38BF19366BB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79" name="直線コネクタ 578">
          <a:extLst>
            <a:ext uri="{FF2B5EF4-FFF2-40B4-BE49-F238E27FC236}">
              <a16:creationId xmlns:a16="http://schemas.microsoft.com/office/drawing/2014/main" id="{371F3D97-51E1-4BEB-9C07-B4E6485E67EF}"/>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80" name="【庁舎】&#10;一人当たり面積最小値テキスト">
          <a:extLst>
            <a:ext uri="{FF2B5EF4-FFF2-40B4-BE49-F238E27FC236}">
              <a16:creationId xmlns:a16="http://schemas.microsoft.com/office/drawing/2014/main" id="{2341DF0A-13DE-4B3A-BA84-CAB6FA923915}"/>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81" name="直線コネクタ 580">
          <a:extLst>
            <a:ext uri="{FF2B5EF4-FFF2-40B4-BE49-F238E27FC236}">
              <a16:creationId xmlns:a16="http://schemas.microsoft.com/office/drawing/2014/main" id="{C5CE2C9C-1D13-4EC0-ABB7-5F49FD497622}"/>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82" name="【庁舎】&#10;一人当たり面積最大値テキスト">
          <a:extLst>
            <a:ext uri="{FF2B5EF4-FFF2-40B4-BE49-F238E27FC236}">
              <a16:creationId xmlns:a16="http://schemas.microsoft.com/office/drawing/2014/main" id="{0A150603-DFC5-4B05-9FC2-0F41B15BCF97}"/>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83" name="直線コネクタ 582">
          <a:extLst>
            <a:ext uri="{FF2B5EF4-FFF2-40B4-BE49-F238E27FC236}">
              <a16:creationId xmlns:a16="http://schemas.microsoft.com/office/drawing/2014/main" id="{28780781-F1E0-492A-8BA0-FDF4A9ADC44A}"/>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84" name="【庁舎】&#10;一人当たり面積平均値テキスト">
          <a:extLst>
            <a:ext uri="{FF2B5EF4-FFF2-40B4-BE49-F238E27FC236}">
              <a16:creationId xmlns:a16="http://schemas.microsoft.com/office/drawing/2014/main" id="{13026EF8-1BDC-4117-B38B-0DD768E11E0D}"/>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85" name="フローチャート: 判断 584">
          <a:extLst>
            <a:ext uri="{FF2B5EF4-FFF2-40B4-BE49-F238E27FC236}">
              <a16:creationId xmlns:a16="http://schemas.microsoft.com/office/drawing/2014/main" id="{93348023-14C9-4DCD-B901-F6374D884619}"/>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586" name="フローチャート: 判断 585">
          <a:extLst>
            <a:ext uri="{FF2B5EF4-FFF2-40B4-BE49-F238E27FC236}">
              <a16:creationId xmlns:a16="http://schemas.microsoft.com/office/drawing/2014/main" id="{A01FE8DA-213B-403B-8B49-65E8048903F6}"/>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587" name="フローチャート: 判断 586">
          <a:extLst>
            <a:ext uri="{FF2B5EF4-FFF2-40B4-BE49-F238E27FC236}">
              <a16:creationId xmlns:a16="http://schemas.microsoft.com/office/drawing/2014/main" id="{04491834-2CB2-4ED5-BFE8-C1392F96BCF3}"/>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588" name="フローチャート: 判断 587">
          <a:extLst>
            <a:ext uri="{FF2B5EF4-FFF2-40B4-BE49-F238E27FC236}">
              <a16:creationId xmlns:a16="http://schemas.microsoft.com/office/drawing/2014/main" id="{5651B62C-888C-44DF-8158-50C35E277AFF}"/>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589" name="フローチャート: 判断 588">
          <a:extLst>
            <a:ext uri="{FF2B5EF4-FFF2-40B4-BE49-F238E27FC236}">
              <a16:creationId xmlns:a16="http://schemas.microsoft.com/office/drawing/2014/main" id="{FC07A733-962A-4D9D-8DB0-E567DEBB6E88}"/>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AF506067-D353-4512-A98F-77E15DE447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BEFF682-9065-4921-94D4-99F2604C37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184A8F30-9FCB-4894-AE41-636818988C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BFB47FE5-BCA9-46F8-BB0C-09763CD74D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DFD19BC5-B872-42A0-BF23-A1C1BB4CE5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595" name="楕円 594">
          <a:extLst>
            <a:ext uri="{FF2B5EF4-FFF2-40B4-BE49-F238E27FC236}">
              <a16:creationId xmlns:a16="http://schemas.microsoft.com/office/drawing/2014/main" id="{37C04194-8DEC-47EB-B004-268B6CD20DDB}"/>
            </a:ext>
          </a:extLst>
        </xdr:cNvPr>
        <xdr:cNvSpPr/>
      </xdr:nvSpPr>
      <xdr:spPr>
        <a:xfrm>
          <a:off x="22110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4842</xdr:rowOff>
    </xdr:from>
    <xdr:ext cx="469744" cy="259045"/>
    <xdr:sp macro="" textlink="">
      <xdr:nvSpPr>
        <xdr:cNvPr id="596" name="【庁舎】&#10;一人当たり面積該当値テキスト">
          <a:extLst>
            <a:ext uri="{FF2B5EF4-FFF2-40B4-BE49-F238E27FC236}">
              <a16:creationId xmlns:a16="http://schemas.microsoft.com/office/drawing/2014/main" id="{A37E6C39-B1D1-4547-9301-BA253E34332D}"/>
            </a:ext>
          </a:extLst>
        </xdr:cNvPr>
        <xdr:cNvSpPr txBox="1"/>
      </xdr:nvSpPr>
      <xdr:spPr>
        <a:xfrm>
          <a:off x="22199600" y="1783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597" name="楕円 596">
          <a:extLst>
            <a:ext uri="{FF2B5EF4-FFF2-40B4-BE49-F238E27FC236}">
              <a16:creationId xmlns:a16="http://schemas.microsoft.com/office/drawing/2014/main" id="{07B9C980-F395-426A-AAEA-FB4AC0E5978B}"/>
            </a:ext>
          </a:extLst>
        </xdr:cNvPr>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107</xdr:row>
      <xdr:rowOff>15239</xdr:rowOff>
    </xdr:to>
    <xdr:cxnSp macro="">
      <xdr:nvCxnSpPr>
        <xdr:cNvPr id="598" name="直線コネクタ 597">
          <a:extLst>
            <a:ext uri="{FF2B5EF4-FFF2-40B4-BE49-F238E27FC236}">
              <a16:creationId xmlns:a16="http://schemas.microsoft.com/office/drawing/2014/main" id="{2E129980-647F-48DF-9272-9D8B04342808}"/>
            </a:ext>
          </a:extLst>
        </xdr:cNvPr>
        <xdr:cNvCxnSpPr/>
      </xdr:nvCxnSpPr>
      <xdr:spPr>
        <a:xfrm flipV="1">
          <a:off x="21323300" y="18035015"/>
          <a:ext cx="8382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143129</xdr:rowOff>
    </xdr:from>
    <xdr:to>
      <xdr:col>107</xdr:col>
      <xdr:colOff>101600</xdr:colOff>
      <xdr:row>107</xdr:row>
      <xdr:rowOff>73279</xdr:rowOff>
    </xdr:to>
    <xdr:sp macro="" textlink="">
      <xdr:nvSpPr>
        <xdr:cNvPr id="599" name="楕円 598">
          <a:extLst>
            <a:ext uri="{FF2B5EF4-FFF2-40B4-BE49-F238E27FC236}">
              <a16:creationId xmlns:a16="http://schemas.microsoft.com/office/drawing/2014/main" id="{D5727F9C-EABB-40A6-8BD3-85191B67AACE}"/>
            </a:ext>
          </a:extLst>
        </xdr:cNvPr>
        <xdr:cNvSpPr/>
      </xdr:nvSpPr>
      <xdr:spPr>
        <a:xfrm>
          <a:off x="20383500" y="183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22479</xdr:rowOff>
    </xdr:to>
    <xdr:cxnSp macro="">
      <xdr:nvCxnSpPr>
        <xdr:cNvPr id="600" name="直線コネクタ 599">
          <a:extLst>
            <a:ext uri="{FF2B5EF4-FFF2-40B4-BE49-F238E27FC236}">
              <a16:creationId xmlns:a16="http://schemas.microsoft.com/office/drawing/2014/main" id="{FF9FAC1D-2017-430D-AC04-0B6D6B788588}"/>
            </a:ext>
          </a:extLst>
        </xdr:cNvPr>
        <xdr:cNvCxnSpPr/>
      </xdr:nvCxnSpPr>
      <xdr:spPr>
        <a:xfrm flipV="1">
          <a:off x="20434300" y="1836038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148462</xdr:rowOff>
    </xdr:from>
    <xdr:to>
      <xdr:col>102</xdr:col>
      <xdr:colOff>165100</xdr:colOff>
      <xdr:row>107</xdr:row>
      <xdr:rowOff>78612</xdr:rowOff>
    </xdr:to>
    <xdr:sp macro="" textlink="">
      <xdr:nvSpPr>
        <xdr:cNvPr id="601" name="楕円 600">
          <a:extLst>
            <a:ext uri="{FF2B5EF4-FFF2-40B4-BE49-F238E27FC236}">
              <a16:creationId xmlns:a16="http://schemas.microsoft.com/office/drawing/2014/main" id="{AC724CB9-B01A-4430-ABB7-17465ED33E58}"/>
            </a:ext>
          </a:extLst>
        </xdr:cNvPr>
        <xdr:cNvSpPr/>
      </xdr:nvSpPr>
      <xdr:spPr>
        <a:xfrm>
          <a:off x="19494500" y="18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22479</xdr:rowOff>
    </xdr:from>
    <xdr:to>
      <xdr:col>107</xdr:col>
      <xdr:colOff>50800</xdr:colOff>
      <xdr:row>107</xdr:row>
      <xdr:rowOff>27812</xdr:rowOff>
    </xdr:to>
    <xdr:cxnSp macro="">
      <xdr:nvCxnSpPr>
        <xdr:cNvPr id="602" name="直線コネクタ 601">
          <a:extLst>
            <a:ext uri="{FF2B5EF4-FFF2-40B4-BE49-F238E27FC236}">
              <a16:creationId xmlns:a16="http://schemas.microsoft.com/office/drawing/2014/main" id="{FA91D2B6-B390-4A8D-B3FC-149E0BB0D633}"/>
            </a:ext>
          </a:extLst>
        </xdr:cNvPr>
        <xdr:cNvCxnSpPr/>
      </xdr:nvCxnSpPr>
      <xdr:spPr>
        <a:xfrm flipV="1">
          <a:off x="19545300" y="1836762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154560</xdr:rowOff>
    </xdr:from>
    <xdr:to>
      <xdr:col>98</xdr:col>
      <xdr:colOff>38100</xdr:colOff>
      <xdr:row>107</xdr:row>
      <xdr:rowOff>84710</xdr:rowOff>
    </xdr:to>
    <xdr:sp macro="" textlink="">
      <xdr:nvSpPr>
        <xdr:cNvPr id="603" name="楕円 602">
          <a:extLst>
            <a:ext uri="{FF2B5EF4-FFF2-40B4-BE49-F238E27FC236}">
              <a16:creationId xmlns:a16="http://schemas.microsoft.com/office/drawing/2014/main" id="{193AEB1A-98AD-40C1-A1F2-7A0C37860C93}"/>
            </a:ext>
          </a:extLst>
        </xdr:cNvPr>
        <xdr:cNvSpPr/>
      </xdr:nvSpPr>
      <xdr:spPr>
        <a:xfrm>
          <a:off x="18605500" y="183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27812</xdr:rowOff>
    </xdr:from>
    <xdr:to>
      <xdr:col>102</xdr:col>
      <xdr:colOff>114300</xdr:colOff>
      <xdr:row>107</xdr:row>
      <xdr:rowOff>33910</xdr:rowOff>
    </xdr:to>
    <xdr:cxnSp macro="">
      <xdr:nvCxnSpPr>
        <xdr:cNvPr id="604" name="直線コネクタ 603">
          <a:extLst>
            <a:ext uri="{FF2B5EF4-FFF2-40B4-BE49-F238E27FC236}">
              <a16:creationId xmlns:a16="http://schemas.microsoft.com/office/drawing/2014/main" id="{036CBCCB-F337-4B10-B992-6A6DB411C0E9}"/>
            </a:ext>
          </a:extLst>
        </xdr:cNvPr>
        <xdr:cNvCxnSpPr/>
      </xdr:nvCxnSpPr>
      <xdr:spPr>
        <a:xfrm flipV="1">
          <a:off x="18656300" y="18372962"/>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05" name="n_1aveValue【庁舎】&#10;一人当たり面積">
          <a:extLst>
            <a:ext uri="{FF2B5EF4-FFF2-40B4-BE49-F238E27FC236}">
              <a16:creationId xmlns:a16="http://schemas.microsoft.com/office/drawing/2014/main" id="{3CFAD91A-4CEC-4489-9BC2-43E43DBEE91C}"/>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06" name="n_2aveValue【庁舎】&#10;一人当たり面積">
          <a:extLst>
            <a:ext uri="{FF2B5EF4-FFF2-40B4-BE49-F238E27FC236}">
              <a16:creationId xmlns:a16="http://schemas.microsoft.com/office/drawing/2014/main" id="{15720477-A8B0-4931-AD6E-084CF3905152}"/>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07" name="n_3aveValue【庁舎】&#10;一人当たり面積">
          <a:extLst>
            <a:ext uri="{FF2B5EF4-FFF2-40B4-BE49-F238E27FC236}">
              <a16:creationId xmlns:a16="http://schemas.microsoft.com/office/drawing/2014/main" id="{256E9ECD-00EF-448A-8488-95D006E0E312}"/>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08" name="n_4aveValue【庁舎】&#10;一人当たり面積">
          <a:extLst>
            <a:ext uri="{FF2B5EF4-FFF2-40B4-BE49-F238E27FC236}">
              <a16:creationId xmlns:a16="http://schemas.microsoft.com/office/drawing/2014/main" id="{02F1DF97-09FE-45D9-BB33-6E0C0CDBE1F7}"/>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609" name="n_1mainValue【庁舎】&#10;一人当たり面積">
          <a:extLst>
            <a:ext uri="{FF2B5EF4-FFF2-40B4-BE49-F238E27FC236}">
              <a16:creationId xmlns:a16="http://schemas.microsoft.com/office/drawing/2014/main" id="{B2943325-DA5A-4CA1-BFAD-EC14D2891CB2}"/>
            </a:ext>
          </a:extLst>
        </xdr:cNvPr>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64406</xdr:rowOff>
    </xdr:from>
    <xdr:ext cx="469744" cy="259045"/>
    <xdr:sp macro="" textlink="">
      <xdr:nvSpPr>
        <xdr:cNvPr id="610" name="n_2mainValue【庁舎】&#10;一人当たり面積">
          <a:extLst>
            <a:ext uri="{FF2B5EF4-FFF2-40B4-BE49-F238E27FC236}">
              <a16:creationId xmlns:a16="http://schemas.microsoft.com/office/drawing/2014/main" id="{AC80ED5C-6CC6-42B4-B9FA-B89ACE1F4F44}"/>
            </a:ext>
          </a:extLst>
        </xdr:cNvPr>
        <xdr:cNvSpPr txBox="1"/>
      </xdr:nvSpPr>
      <xdr:spPr>
        <a:xfrm>
          <a:off x="20199427" y="1840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69739</xdr:rowOff>
    </xdr:from>
    <xdr:ext cx="469744" cy="259045"/>
    <xdr:sp macro="" textlink="">
      <xdr:nvSpPr>
        <xdr:cNvPr id="611" name="n_3mainValue【庁舎】&#10;一人当たり面積">
          <a:extLst>
            <a:ext uri="{FF2B5EF4-FFF2-40B4-BE49-F238E27FC236}">
              <a16:creationId xmlns:a16="http://schemas.microsoft.com/office/drawing/2014/main" id="{853B36F4-E3CE-49F8-A3FF-CDB96294DCB0}"/>
            </a:ext>
          </a:extLst>
        </xdr:cNvPr>
        <xdr:cNvSpPr txBox="1"/>
      </xdr:nvSpPr>
      <xdr:spPr>
        <a:xfrm>
          <a:off x="19310427" y="18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75837</xdr:rowOff>
    </xdr:from>
    <xdr:ext cx="469744" cy="259045"/>
    <xdr:sp macro="" textlink="">
      <xdr:nvSpPr>
        <xdr:cNvPr id="612" name="n_4mainValue【庁舎】&#10;一人当たり面積">
          <a:extLst>
            <a:ext uri="{FF2B5EF4-FFF2-40B4-BE49-F238E27FC236}">
              <a16:creationId xmlns:a16="http://schemas.microsoft.com/office/drawing/2014/main" id="{A31D65B2-98B1-4022-91A1-78B68324C814}"/>
            </a:ext>
          </a:extLst>
        </xdr:cNvPr>
        <xdr:cNvSpPr txBox="1"/>
      </xdr:nvSpPr>
      <xdr:spPr>
        <a:xfrm>
          <a:off x="18421427"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a:extLst>
            <a:ext uri="{FF2B5EF4-FFF2-40B4-BE49-F238E27FC236}">
              <a16:creationId xmlns:a16="http://schemas.microsoft.com/office/drawing/2014/main" id="{3B562CCD-9E2A-440C-8325-4C65326548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a:extLst>
            <a:ext uri="{FF2B5EF4-FFF2-40B4-BE49-F238E27FC236}">
              <a16:creationId xmlns:a16="http://schemas.microsoft.com/office/drawing/2014/main" id="{EF26DF35-4617-4598-968F-D1F4A59992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a:extLst>
            <a:ext uri="{FF2B5EF4-FFF2-40B4-BE49-F238E27FC236}">
              <a16:creationId xmlns:a16="http://schemas.microsoft.com/office/drawing/2014/main" id="{D406EC6C-4250-45C4-B50C-B6FF79301E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類似団体と比較して特に有形固定資産減価償却率が高くなっている施設は、庁舎である。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年度に建設され、５０年以上が経過。今後は、財政状況を考慮し公共施設等総合計画に基づき建替、耐震化等の老朽化対策に取り組んでいく。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56.4</v>
          </cell>
          <cell r="BX53">
            <v>57.2</v>
          </cell>
          <cell r="CF53">
            <v>58.5</v>
          </cell>
          <cell r="CN53">
            <v>59.4</v>
          </cell>
          <cell r="CV53">
            <v>62.1</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5.8</v>
          </cell>
          <cell r="BX75">
            <v>6.3</v>
          </cell>
          <cell r="CF75">
            <v>6.7</v>
          </cell>
          <cell r="CN75">
            <v>6.6</v>
          </cell>
          <cell r="CV75">
            <v>6.3</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53" sqref="E53:DI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78</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79</v>
      </c>
      <c r="C2" s="179"/>
      <c r="D2" s="180"/>
    </row>
    <row r="3" spans="1:119" ht="18.75" customHeight="1" thickBot="1" x14ac:dyDescent="0.2">
      <c r="A3" s="178"/>
      <c r="B3" s="377" t="s">
        <v>80</v>
      </c>
      <c r="C3" s="378"/>
      <c r="D3" s="378"/>
      <c r="E3" s="379"/>
      <c r="F3" s="379"/>
      <c r="G3" s="379"/>
      <c r="H3" s="379"/>
      <c r="I3" s="379"/>
      <c r="J3" s="379"/>
      <c r="K3" s="379"/>
      <c r="L3" s="379" t="s">
        <v>81</v>
      </c>
      <c r="M3" s="379"/>
      <c r="N3" s="379"/>
      <c r="O3" s="379"/>
      <c r="P3" s="379"/>
      <c r="Q3" s="379"/>
      <c r="R3" s="386"/>
      <c r="S3" s="386"/>
      <c r="T3" s="386"/>
      <c r="U3" s="386"/>
      <c r="V3" s="387"/>
      <c r="W3" s="361" t="s">
        <v>82</v>
      </c>
      <c r="X3" s="362"/>
      <c r="Y3" s="362"/>
      <c r="Z3" s="362"/>
      <c r="AA3" s="362"/>
      <c r="AB3" s="378"/>
      <c r="AC3" s="386" t="s">
        <v>83</v>
      </c>
      <c r="AD3" s="362"/>
      <c r="AE3" s="362"/>
      <c r="AF3" s="362"/>
      <c r="AG3" s="362"/>
      <c r="AH3" s="362"/>
      <c r="AI3" s="362"/>
      <c r="AJ3" s="362"/>
      <c r="AK3" s="362"/>
      <c r="AL3" s="363"/>
      <c r="AM3" s="361" t="s">
        <v>84</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85</v>
      </c>
      <c r="BO3" s="362"/>
      <c r="BP3" s="362"/>
      <c r="BQ3" s="362"/>
      <c r="BR3" s="362"/>
      <c r="BS3" s="362"/>
      <c r="BT3" s="362"/>
      <c r="BU3" s="363"/>
      <c r="BV3" s="361" t="s">
        <v>86</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87</v>
      </c>
      <c r="CU3" s="362"/>
      <c r="CV3" s="362"/>
      <c r="CW3" s="362"/>
      <c r="CX3" s="362"/>
      <c r="CY3" s="362"/>
      <c r="CZ3" s="362"/>
      <c r="DA3" s="363"/>
      <c r="DB3" s="361" t="s">
        <v>88</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89</v>
      </c>
      <c r="AZ4" s="365"/>
      <c r="BA4" s="365"/>
      <c r="BB4" s="365"/>
      <c r="BC4" s="365"/>
      <c r="BD4" s="365"/>
      <c r="BE4" s="365"/>
      <c r="BF4" s="365"/>
      <c r="BG4" s="365"/>
      <c r="BH4" s="365"/>
      <c r="BI4" s="365"/>
      <c r="BJ4" s="365"/>
      <c r="BK4" s="365"/>
      <c r="BL4" s="365"/>
      <c r="BM4" s="366"/>
      <c r="BN4" s="367">
        <v>2579370</v>
      </c>
      <c r="BO4" s="368"/>
      <c r="BP4" s="368"/>
      <c r="BQ4" s="368"/>
      <c r="BR4" s="368"/>
      <c r="BS4" s="368"/>
      <c r="BT4" s="368"/>
      <c r="BU4" s="369"/>
      <c r="BV4" s="367">
        <v>2981031</v>
      </c>
      <c r="BW4" s="368"/>
      <c r="BX4" s="368"/>
      <c r="BY4" s="368"/>
      <c r="BZ4" s="368"/>
      <c r="CA4" s="368"/>
      <c r="CB4" s="368"/>
      <c r="CC4" s="369"/>
      <c r="CD4" s="370" t="s">
        <v>90</v>
      </c>
      <c r="CE4" s="371"/>
      <c r="CF4" s="371"/>
      <c r="CG4" s="371"/>
      <c r="CH4" s="371"/>
      <c r="CI4" s="371"/>
      <c r="CJ4" s="371"/>
      <c r="CK4" s="371"/>
      <c r="CL4" s="371"/>
      <c r="CM4" s="371"/>
      <c r="CN4" s="371"/>
      <c r="CO4" s="371"/>
      <c r="CP4" s="371"/>
      <c r="CQ4" s="371"/>
      <c r="CR4" s="371"/>
      <c r="CS4" s="372"/>
      <c r="CT4" s="373">
        <v>1.5</v>
      </c>
      <c r="CU4" s="374"/>
      <c r="CV4" s="374"/>
      <c r="CW4" s="374"/>
      <c r="CX4" s="374"/>
      <c r="CY4" s="374"/>
      <c r="CZ4" s="374"/>
      <c r="DA4" s="375"/>
      <c r="DB4" s="373">
        <v>1.7</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91</v>
      </c>
      <c r="AN5" s="434"/>
      <c r="AO5" s="434"/>
      <c r="AP5" s="434"/>
      <c r="AQ5" s="434"/>
      <c r="AR5" s="434"/>
      <c r="AS5" s="434"/>
      <c r="AT5" s="435"/>
      <c r="AU5" s="436" t="s">
        <v>92</v>
      </c>
      <c r="AV5" s="437"/>
      <c r="AW5" s="437"/>
      <c r="AX5" s="437"/>
      <c r="AY5" s="438" t="s">
        <v>93</v>
      </c>
      <c r="AZ5" s="439"/>
      <c r="BA5" s="439"/>
      <c r="BB5" s="439"/>
      <c r="BC5" s="439"/>
      <c r="BD5" s="439"/>
      <c r="BE5" s="439"/>
      <c r="BF5" s="439"/>
      <c r="BG5" s="439"/>
      <c r="BH5" s="439"/>
      <c r="BI5" s="439"/>
      <c r="BJ5" s="439"/>
      <c r="BK5" s="439"/>
      <c r="BL5" s="439"/>
      <c r="BM5" s="440"/>
      <c r="BN5" s="404">
        <v>2534980</v>
      </c>
      <c r="BO5" s="405"/>
      <c r="BP5" s="405"/>
      <c r="BQ5" s="405"/>
      <c r="BR5" s="405"/>
      <c r="BS5" s="405"/>
      <c r="BT5" s="405"/>
      <c r="BU5" s="406"/>
      <c r="BV5" s="404">
        <v>2953429</v>
      </c>
      <c r="BW5" s="405"/>
      <c r="BX5" s="405"/>
      <c r="BY5" s="405"/>
      <c r="BZ5" s="405"/>
      <c r="CA5" s="405"/>
      <c r="CB5" s="405"/>
      <c r="CC5" s="406"/>
      <c r="CD5" s="407" t="s">
        <v>94</v>
      </c>
      <c r="CE5" s="408"/>
      <c r="CF5" s="408"/>
      <c r="CG5" s="408"/>
      <c r="CH5" s="408"/>
      <c r="CI5" s="408"/>
      <c r="CJ5" s="408"/>
      <c r="CK5" s="408"/>
      <c r="CL5" s="408"/>
      <c r="CM5" s="408"/>
      <c r="CN5" s="408"/>
      <c r="CO5" s="408"/>
      <c r="CP5" s="408"/>
      <c r="CQ5" s="408"/>
      <c r="CR5" s="408"/>
      <c r="CS5" s="409"/>
      <c r="CT5" s="401">
        <v>78.400000000000006</v>
      </c>
      <c r="CU5" s="402"/>
      <c r="CV5" s="402"/>
      <c r="CW5" s="402"/>
      <c r="CX5" s="402"/>
      <c r="CY5" s="402"/>
      <c r="CZ5" s="402"/>
      <c r="DA5" s="403"/>
      <c r="DB5" s="401">
        <v>81.8</v>
      </c>
      <c r="DC5" s="402"/>
      <c r="DD5" s="402"/>
      <c r="DE5" s="402"/>
      <c r="DF5" s="402"/>
      <c r="DG5" s="402"/>
      <c r="DH5" s="402"/>
      <c r="DI5" s="403"/>
    </row>
    <row r="6" spans="1:119" ht="18.75" customHeight="1" x14ac:dyDescent="0.15">
      <c r="A6" s="178"/>
      <c r="B6" s="410" t="s">
        <v>95</v>
      </c>
      <c r="C6" s="411"/>
      <c r="D6" s="411"/>
      <c r="E6" s="412"/>
      <c r="F6" s="412"/>
      <c r="G6" s="412"/>
      <c r="H6" s="412"/>
      <c r="I6" s="412"/>
      <c r="J6" s="412"/>
      <c r="K6" s="412"/>
      <c r="L6" s="412" t="s">
        <v>96</v>
      </c>
      <c r="M6" s="412"/>
      <c r="N6" s="412"/>
      <c r="O6" s="412"/>
      <c r="P6" s="412"/>
      <c r="Q6" s="412"/>
      <c r="R6" s="416"/>
      <c r="S6" s="416"/>
      <c r="T6" s="416"/>
      <c r="U6" s="416"/>
      <c r="V6" s="417"/>
      <c r="W6" s="420" t="s">
        <v>97</v>
      </c>
      <c r="X6" s="421"/>
      <c r="Y6" s="421"/>
      <c r="Z6" s="421"/>
      <c r="AA6" s="421"/>
      <c r="AB6" s="411"/>
      <c r="AC6" s="424" t="s">
        <v>98</v>
      </c>
      <c r="AD6" s="425"/>
      <c r="AE6" s="425"/>
      <c r="AF6" s="425"/>
      <c r="AG6" s="425"/>
      <c r="AH6" s="425"/>
      <c r="AI6" s="425"/>
      <c r="AJ6" s="425"/>
      <c r="AK6" s="425"/>
      <c r="AL6" s="426"/>
      <c r="AM6" s="433" t="s">
        <v>99</v>
      </c>
      <c r="AN6" s="434"/>
      <c r="AO6" s="434"/>
      <c r="AP6" s="434"/>
      <c r="AQ6" s="434"/>
      <c r="AR6" s="434"/>
      <c r="AS6" s="434"/>
      <c r="AT6" s="435"/>
      <c r="AU6" s="436" t="s">
        <v>92</v>
      </c>
      <c r="AV6" s="437"/>
      <c r="AW6" s="437"/>
      <c r="AX6" s="437"/>
      <c r="AY6" s="438" t="s">
        <v>100</v>
      </c>
      <c r="AZ6" s="439"/>
      <c r="BA6" s="439"/>
      <c r="BB6" s="439"/>
      <c r="BC6" s="439"/>
      <c r="BD6" s="439"/>
      <c r="BE6" s="439"/>
      <c r="BF6" s="439"/>
      <c r="BG6" s="439"/>
      <c r="BH6" s="439"/>
      <c r="BI6" s="439"/>
      <c r="BJ6" s="439"/>
      <c r="BK6" s="439"/>
      <c r="BL6" s="439"/>
      <c r="BM6" s="440"/>
      <c r="BN6" s="404">
        <v>44390</v>
      </c>
      <c r="BO6" s="405"/>
      <c r="BP6" s="405"/>
      <c r="BQ6" s="405"/>
      <c r="BR6" s="405"/>
      <c r="BS6" s="405"/>
      <c r="BT6" s="405"/>
      <c r="BU6" s="406"/>
      <c r="BV6" s="404">
        <v>27602</v>
      </c>
      <c r="BW6" s="405"/>
      <c r="BX6" s="405"/>
      <c r="BY6" s="405"/>
      <c r="BZ6" s="405"/>
      <c r="CA6" s="405"/>
      <c r="CB6" s="405"/>
      <c r="CC6" s="406"/>
      <c r="CD6" s="407" t="s">
        <v>101</v>
      </c>
      <c r="CE6" s="408"/>
      <c r="CF6" s="408"/>
      <c r="CG6" s="408"/>
      <c r="CH6" s="408"/>
      <c r="CI6" s="408"/>
      <c r="CJ6" s="408"/>
      <c r="CK6" s="408"/>
      <c r="CL6" s="408"/>
      <c r="CM6" s="408"/>
      <c r="CN6" s="408"/>
      <c r="CO6" s="408"/>
      <c r="CP6" s="408"/>
      <c r="CQ6" s="408"/>
      <c r="CR6" s="408"/>
      <c r="CS6" s="409"/>
      <c r="CT6" s="441">
        <v>80.599999999999994</v>
      </c>
      <c r="CU6" s="442"/>
      <c r="CV6" s="442"/>
      <c r="CW6" s="442"/>
      <c r="CX6" s="442"/>
      <c r="CY6" s="442"/>
      <c r="CZ6" s="442"/>
      <c r="DA6" s="443"/>
      <c r="DB6" s="441">
        <v>83.8</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102</v>
      </c>
      <c r="AN7" s="434"/>
      <c r="AO7" s="434"/>
      <c r="AP7" s="434"/>
      <c r="AQ7" s="434"/>
      <c r="AR7" s="434"/>
      <c r="AS7" s="434"/>
      <c r="AT7" s="435"/>
      <c r="AU7" s="436" t="s">
        <v>92</v>
      </c>
      <c r="AV7" s="437"/>
      <c r="AW7" s="437"/>
      <c r="AX7" s="437"/>
      <c r="AY7" s="438" t="s">
        <v>103</v>
      </c>
      <c r="AZ7" s="439"/>
      <c r="BA7" s="439"/>
      <c r="BB7" s="439"/>
      <c r="BC7" s="439"/>
      <c r="BD7" s="439"/>
      <c r="BE7" s="439"/>
      <c r="BF7" s="439"/>
      <c r="BG7" s="439"/>
      <c r="BH7" s="439"/>
      <c r="BI7" s="439"/>
      <c r="BJ7" s="439"/>
      <c r="BK7" s="439"/>
      <c r="BL7" s="439"/>
      <c r="BM7" s="440"/>
      <c r="BN7" s="404">
        <v>19751</v>
      </c>
      <c r="BO7" s="405"/>
      <c r="BP7" s="405"/>
      <c r="BQ7" s="405"/>
      <c r="BR7" s="405"/>
      <c r="BS7" s="405"/>
      <c r="BT7" s="405"/>
      <c r="BU7" s="406"/>
      <c r="BV7" s="404">
        <v>2660</v>
      </c>
      <c r="BW7" s="405"/>
      <c r="BX7" s="405"/>
      <c r="BY7" s="405"/>
      <c r="BZ7" s="405"/>
      <c r="CA7" s="405"/>
      <c r="CB7" s="405"/>
      <c r="CC7" s="406"/>
      <c r="CD7" s="407" t="s">
        <v>104</v>
      </c>
      <c r="CE7" s="408"/>
      <c r="CF7" s="408"/>
      <c r="CG7" s="408"/>
      <c r="CH7" s="408"/>
      <c r="CI7" s="408"/>
      <c r="CJ7" s="408"/>
      <c r="CK7" s="408"/>
      <c r="CL7" s="408"/>
      <c r="CM7" s="408"/>
      <c r="CN7" s="408"/>
      <c r="CO7" s="408"/>
      <c r="CP7" s="408"/>
      <c r="CQ7" s="408"/>
      <c r="CR7" s="408"/>
      <c r="CS7" s="409"/>
      <c r="CT7" s="404">
        <v>1625583</v>
      </c>
      <c r="CU7" s="405"/>
      <c r="CV7" s="405"/>
      <c r="CW7" s="405"/>
      <c r="CX7" s="405"/>
      <c r="CY7" s="405"/>
      <c r="CZ7" s="405"/>
      <c r="DA7" s="406"/>
      <c r="DB7" s="404">
        <v>1510232</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105</v>
      </c>
      <c r="AN8" s="434"/>
      <c r="AO8" s="434"/>
      <c r="AP8" s="434"/>
      <c r="AQ8" s="434"/>
      <c r="AR8" s="434"/>
      <c r="AS8" s="434"/>
      <c r="AT8" s="435"/>
      <c r="AU8" s="436" t="s">
        <v>92</v>
      </c>
      <c r="AV8" s="437"/>
      <c r="AW8" s="437"/>
      <c r="AX8" s="437"/>
      <c r="AY8" s="438" t="s">
        <v>106</v>
      </c>
      <c r="AZ8" s="439"/>
      <c r="BA8" s="439"/>
      <c r="BB8" s="439"/>
      <c r="BC8" s="439"/>
      <c r="BD8" s="439"/>
      <c r="BE8" s="439"/>
      <c r="BF8" s="439"/>
      <c r="BG8" s="439"/>
      <c r="BH8" s="439"/>
      <c r="BI8" s="439"/>
      <c r="BJ8" s="439"/>
      <c r="BK8" s="439"/>
      <c r="BL8" s="439"/>
      <c r="BM8" s="440"/>
      <c r="BN8" s="404">
        <v>24639</v>
      </c>
      <c r="BO8" s="405"/>
      <c r="BP8" s="405"/>
      <c r="BQ8" s="405"/>
      <c r="BR8" s="405"/>
      <c r="BS8" s="405"/>
      <c r="BT8" s="405"/>
      <c r="BU8" s="406"/>
      <c r="BV8" s="404">
        <v>24942</v>
      </c>
      <c r="BW8" s="405"/>
      <c r="BX8" s="405"/>
      <c r="BY8" s="405"/>
      <c r="BZ8" s="405"/>
      <c r="CA8" s="405"/>
      <c r="CB8" s="405"/>
      <c r="CC8" s="406"/>
      <c r="CD8" s="407" t="s">
        <v>107</v>
      </c>
      <c r="CE8" s="408"/>
      <c r="CF8" s="408"/>
      <c r="CG8" s="408"/>
      <c r="CH8" s="408"/>
      <c r="CI8" s="408"/>
      <c r="CJ8" s="408"/>
      <c r="CK8" s="408"/>
      <c r="CL8" s="408"/>
      <c r="CM8" s="408"/>
      <c r="CN8" s="408"/>
      <c r="CO8" s="408"/>
      <c r="CP8" s="408"/>
      <c r="CQ8" s="408"/>
      <c r="CR8" s="408"/>
      <c r="CS8" s="409"/>
      <c r="CT8" s="444">
        <v>0.11</v>
      </c>
      <c r="CU8" s="445"/>
      <c r="CV8" s="445"/>
      <c r="CW8" s="445"/>
      <c r="CX8" s="445"/>
      <c r="CY8" s="445"/>
      <c r="CZ8" s="445"/>
      <c r="DA8" s="446"/>
      <c r="DB8" s="444">
        <v>0.11</v>
      </c>
      <c r="DC8" s="445"/>
      <c r="DD8" s="445"/>
      <c r="DE8" s="445"/>
      <c r="DF8" s="445"/>
      <c r="DG8" s="445"/>
      <c r="DH8" s="445"/>
      <c r="DI8" s="446"/>
    </row>
    <row r="9" spans="1:119" ht="18.75" customHeight="1" thickBot="1" x14ac:dyDescent="0.2">
      <c r="A9" s="178"/>
      <c r="B9" s="398" t="s">
        <v>108</v>
      </c>
      <c r="C9" s="399"/>
      <c r="D9" s="399"/>
      <c r="E9" s="399"/>
      <c r="F9" s="399"/>
      <c r="G9" s="399"/>
      <c r="H9" s="399"/>
      <c r="I9" s="399"/>
      <c r="J9" s="399"/>
      <c r="K9" s="447"/>
      <c r="L9" s="448" t="s">
        <v>109</v>
      </c>
      <c r="M9" s="449"/>
      <c r="N9" s="449"/>
      <c r="O9" s="449"/>
      <c r="P9" s="449"/>
      <c r="Q9" s="450"/>
      <c r="R9" s="451">
        <v>1080</v>
      </c>
      <c r="S9" s="452"/>
      <c r="T9" s="452"/>
      <c r="U9" s="452"/>
      <c r="V9" s="453"/>
      <c r="W9" s="361" t="s">
        <v>110</v>
      </c>
      <c r="X9" s="362"/>
      <c r="Y9" s="362"/>
      <c r="Z9" s="362"/>
      <c r="AA9" s="362"/>
      <c r="AB9" s="362"/>
      <c r="AC9" s="362"/>
      <c r="AD9" s="362"/>
      <c r="AE9" s="362"/>
      <c r="AF9" s="362"/>
      <c r="AG9" s="362"/>
      <c r="AH9" s="362"/>
      <c r="AI9" s="362"/>
      <c r="AJ9" s="362"/>
      <c r="AK9" s="362"/>
      <c r="AL9" s="363"/>
      <c r="AM9" s="433" t="s">
        <v>111</v>
      </c>
      <c r="AN9" s="434"/>
      <c r="AO9" s="434"/>
      <c r="AP9" s="434"/>
      <c r="AQ9" s="434"/>
      <c r="AR9" s="434"/>
      <c r="AS9" s="434"/>
      <c r="AT9" s="435"/>
      <c r="AU9" s="436" t="s">
        <v>92</v>
      </c>
      <c r="AV9" s="437"/>
      <c r="AW9" s="437"/>
      <c r="AX9" s="437"/>
      <c r="AY9" s="438" t="s">
        <v>112</v>
      </c>
      <c r="AZ9" s="439"/>
      <c r="BA9" s="439"/>
      <c r="BB9" s="439"/>
      <c r="BC9" s="439"/>
      <c r="BD9" s="439"/>
      <c r="BE9" s="439"/>
      <c r="BF9" s="439"/>
      <c r="BG9" s="439"/>
      <c r="BH9" s="439"/>
      <c r="BI9" s="439"/>
      <c r="BJ9" s="439"/>
      <c r="BK9" s="439"/>
      <c r="BL9" s="439"/>
      <c r="BM9" s="440"/>
      <c r="BN9" s="404">
        <v>-303</v>
      </c>
      <c r="BO9" s="405"/>
      <c r="BP9" s="405"/>
      <c r="BQ9" s="405"/>
      <c r="BR9" s="405"/>
      <c r="BS9" s="405"/>
      <c r="BT9" s="405"/>
      <c r="BU9" s="406"/>
      <c r="BV9" s="404">
        <v>5528</v>
      </c>
      <c r="BW9" s="405"/>
      <c r="BX9" s="405"/>
      <c r="BY9" s="405"/>
      <c r="BZ9" s="405"/>
      <c r="CA9" s="405"/>
      <c r="CB9" s="405"/>
      <c r="CC9" s="406"/>
      <c r="CD9" s="407" t="s">
        <v>113</v>
      </c>
      <c r="CE9" s="408"/>
      <c r="CF9" s="408"/>
      <c r="CG9" s="408"/>
      <c r="CH9" s="408"/>
      <c r="CI9" s="408"/>
      <c r="CJ9" s="408"/>
      <c r="CK9" s="408"/>
      <c r="CL9" s="408"/>
      <c r="CM9" s="408"/>
      <c r="CN9" s="408"/>
      <c r="CO9" s="408"/>
      <c r="CP9" s="408"/>
      <c r="CQ9" s="408"/>
      <c r="CR9" s="408"/>
      <c r="CS9" s="409"/>
      <c r="CT9" s="401">
        <v>12.2</v>
      </c>
      <c r="CU9" s="402"/>
      <c r="CV9" s="402"/>
      <c r="CW9" s="402"/>
      <c r="CX9" s="402"/>
      <c r="CY9" s="402"/>
      <c r="CZ9" s="402"/>
      <c r="DA9" s="403"/>
      <c r="DB9" s="401">
        <v>12.5</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114</v>
      </c>
      <c r="M10" s="434"/>
      <c r="N10" s="434"/>
      <c r="O10" s="434"/>
      <c r="P10" s="434"/>
      <c r="Q10" s="435"/>
      <c r="R10" s="455">
        <v>1217</v>
      </c>
      <c r="S10" s="456"/>
      <c r="T10" s="456"/>
      <c r="U10" s="456"/>
      <c r="V10" s="457"/>
      <c r="W10" s="392"/>
      <c r="X10" s="393"/>
      <c r="Y10" s="393"/>
      <c r="Z10" s="393"/>
      <c r="AA10" s="393"/>
      <c r="AB10" s="393"/>
      <c r="AC10" s="393"/>
      <c r="AD10" s="393"/>
      <c r="AE10" s="393"/>
      <c r="AF10" s="393"/>
      <c r="AG10" s="393"/>
      <c r="AH10" s="393"/>
      <c r="AI10" s="393"/>
      <c r="AJ10" s="393"/>
      <c r="AK10" s="393"/>
      <c r="AL10" s="396"/>
      <c r="AM10" s="433" t="s">
        <v>115</v>
      </c>
      <c r="AN10" s="434"/>
      <c r="AO10" s="434"/>
      <c r="AP10" s="434"/>
      <c r="AQ10" s="434"/>
      <c r="AR10" s="434"/>
      <c r="AS10" s="434"/>
      <c r="AT10" s="435"/>
      <c r="AU10" s="436" t="s">
        <v>116</v>
      </c>
      <c r="AV10" s="437"/>
      <c r="AW10" s="437"/>
      <c r="AX10" s="437"/>
      <c r="AY10" s="438" t="s">
        <v>117</v>
      </c>
      <c r="AZ10" s="439"/>
      <c r="BA10" s="439"/>
      <c r="BB10" s="439"/>
      <c r="BC10" s="439"/>
      <c r="BD10" s="439"/>
      <c r="BE10" s="439"/>
      <c r="BF10" s="439"/>
      <c r="BG10" s="439"/>
      <c r="BH10" s="439"/>
      <c r="BI10" s="439"/>
      <c r="BJ10" s="439"/>
      <c r="BK10" s="439"/>
      <c r="BL10" s="439"/>
      <c r="BM10" s="440"/>
      <c r="BN10" s="404">
        <v>90</v>
      </c>
      <c r="BO10" s="405"/>
      <c r="BP10" s="405"/>
      <c r="BQ10" s="405"/>
      <c r="BR10" s="405"/>
      <c r="BS10" s="405"/>
      <c r="BT10" s="405"/>
      <c r="BU10" s="406"/>
      <c r="BV10" s="404">
        <v>51024</v>
      </c>
      <c r="BW10" s="405"/>
      <c r="BX10" s="405"/>
      <c r="BY10" s="405"/>
      <c r="BZ10" s="405"/>
      <c r="CA10" s="405"/>
      <c r="CB10" s="405"/>
      <c r="CC10" s="406"/>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119</v>
      </c>
      <c r="M11" s="459"/>
      <c r="N11" s="459"/>
      <c r="O11" s="459"/>
      <c r="P11" s="459"/>
      <c r="Q11" s="460"/>
      <c r="R11" s="461" t="s">
        <v>120</v>
      </c>
      <c r="S11" s="462"/>
      <c r="T11" s="462"/>
      <c r="U11" s="462"/>
      <c r="V11" s="463"/>
      <c r="W11" s="392"/>
      <c r="X11" s="393"/>
      <c r="Y11" s="393"/>
      <c r="Z11" s="393"/>
      <c r="AA11" s="393"/>
      <c r="AB11" s="393"/>
      <c r="AC11" s="393"/>
      <c r="AD11" s="393"/>
      <c r="AE11" s="393"/>
      <c r="AF11" s="393"/>
      <c r="AG11" s="393"/>
      <c r="AH11" s="393"/>
      <c r="AI11" s="393"/>
      <c r="AJ11" s="393"/>
      <c r="AK11" s="393"/>
      <c r="AL11" s="396"/>
      <c r="AM11" s="433" t="s">
        <v>121</v>
      </c>
      <c r="AN11" s="434"/>
      <c r="AO11" s="434"/>
      <c r="AP11" s="434"/>
      <c r="AQ11" s="434"/>
      <c r="AR11" s="434"/>
      <c r="AS11" s="434"/>
      <c r="AT11" s="435"/>
      <c r="AU11" s="436" t="s">
        <v>116</v>
      </c>
      <c r="AV11" s="437"/>
      <c r="AW11" s="437"/>
      <c r="AX11" s="437"/>
      <c r="AY11" s="438" t="s">
        <v>122</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123</v>
      </c>
      <c r="CE11" s="408"/>
      <c r="CF11" s="408"/>
      <c r="CG11" s="408"/>
      <c r="CH11" s="408"/>
      <c r="CI11" s="408"/>
      <c r="CJ11" s="408"/>
      <c r="CK11" s="408"/>
      <c r="CL11" s="408"/>
      <c r="CM11" s="408"/>
      <c r="CN11" s="408"/>
      <c r="CO11" s="408"/>
      <c r="CP11" s="408"/>
      <c r="CQ11" s="408"/>
      <c r="CR11" s="408"/>
      <c r="CS11" s="409"/>
      <c r="CT11" s="444" t="s">
        <v>124</v>
      </c>
      <c r="CU11" s="445"/>
      <c r="CV11" s="445"/>
      <c r="CW11" s="445"/>
      <c r="CX11" s="445"/>
      <c r="CY11" s="445"/>
      <c r="CZ11" s="445"/>
      <c r="DA11" s="446"/>
      <c r="DB11" s="444" t="s">
        <v>124</v>
      </c>
      <c r="DC11" s="445"/>
      <c r="DD11" s="445"/>
      <c r="DE11" s="445"/>
      <c r="DF11" s="445"/>
      <c r="DG11" s="445"/>
      <c r="DH11" s="445"/>
      <c r="DI11" s="446"/>
    </row>
    <row r="12" spans="1:119" ht="18.75" customHeight="1" x14ac:dyDescent="0.15">
      <c r="A12" s="178"/>
      <c r="B12" s="464" t="s">
        <v>125</v>
      </c>
      <c r="C12" s="465"/>
      <c r="D12" s="465"/>
      <c r="E12" s="465"/>
      <c r="F12" s="465"/>
      <c r="G12" s="465"/>
      <c r="H12" s="465"/>
      <c r="I12" s="465"/>
      <c r="J12" s="465"/>
      <c r="K12" s="466"/>
      <c r="L12" s="473" t="s">
        <v>126</v>
      </c>
      <c r="M12" s="474"/>
      <c r="N12" s="474"/>
      <c r="O12" s="474"/>
      <c r="P12" s="474"/>
      <c r="Q12" s="475"/>
      <c r="R12" s="476">
        <v>1113</v>
      </c>
      <c r="S12" s="477"/>
      <c r="T12" s="477"/>
      <c r="U12" s="477"/>
      <c r="V12" s="478"/>
      <c r="W12" s="479" t="s">
        <v>1</v>
      </c>
      <c r="X12" s="437"/>
      <c r="Y12" s="437"/>
      <c r="Z12" s="437"/>
      <c r="AA12" s="437"/>
      <c r="AB12" s="480"/>
      <c r="AC12" s="481" t="s">
        <v>127</v>
      </c>
      <c r="AD12" s="482"/>
      <c r="AE12" s="482"/>
      <c r="AF12" s="482"/>
      <c r="AG12" s="483"/>
      <c r="AH12" s="481" t="s">
        <v>128</v>
      </c>
      <c r="AI12" s="482"/>
      <c r="AJ12" s="482"/>
      <c r="AK12" s="482"/>
      <c r="AL12" s="484"/>
      <c r="AM12" s="433" t="s">
        <v>129</v>
      </c>
      <c r="AN12" s="434"/>
      <c r="AO12" s="434"/>
      <c r="AP12" s="434"/>
      <c r="AQ12" s="434"/>
      <c r="AR12" s="434"/>
      <c r="AS12" s="434"/>
      <c r="AT12" s="435"/>
      <c r="AU12" s="436" t="s">
        <v>130</v>
      </c>
      <c r="AV12" s="437"/>
      <c r="AW12" s="437"/>
      <c r="AX12" s="437"/>
      <c r="AY12" s="438" t="s">
        <v>131</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0</v>
      </c>
      <c r="BW12" s="405"/>
      <c r="BX12" s="405"/>
      <c r="BY12" s="405"/>
      <c r="BZ12" s="405"/>
      <c r="CA12" s="405"/>
      <c r="CB12" s="405"/>
      <c r="CC12" s="406"/>
      <c r="CD12" s="407" t="s">
        <v>132</v>
      </c>
      <c r="CE12" s="408"/>
      <c r="CF12" s="408"/>
      <c r="CG12" s="408"/>
      <c r="CH12" s="408"/>
      <c r="CI12" s="408"/>
      <c r="CJ12" s="408"/>
      <c r="CK12" s="408"/>
      <c r="CL12" s="408"/>
      <c r="CM12" s="408"/>
      <c r="CN12" s="408"/>
      <c r="CO12" s="408"/>
      <c r="CP12" s="408"/>
      <c r="CQ12" s="408"/>
      <c r="CR12" s="408"/>
      <c r="CS12" s="409"/>
      <c r="CT12" s="444" t="s">
        <v>133</v>
      </c>
      <c r="CU12" s="445"/>
      <c r="CV12" s="445"/>
      <c r="CW12" s="445"/>
      <c r="CX12" s="445"/>
      <c r="CY12" s="445"/>
      <c r="CZ12" s="445"/>
      <c r="DA12" s="446"/>
      <c r="DB12" s="444" t="s">
        <v>124</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134</v>
      </c>
      <c r="N13" s="496"/>
      <c r="O13" s="496"/>
      <c r="P13" s="496"/>
      <c r="Q13" s="497"/>
      <c r="R13" s="488">
        <v>1103</v>
      </c>
      <c r="S13" s="489"/>
      <c r="T13" s="489"/>
      <c r="U13" s="489"/>
      <c r="V13" s="490"/>
      <c r="W13" s="420" t="s">
        <v>135</v>
      </c>
      <c r="X13" s="421"/>
      <c r="Y13" s="421"/>
      <c r="Z13" s="421"/>
      <c r="AA13" s="421"/>
      <c r="AB13" s="411"/>
      <c r="AC13" s="455">
        <v>194</v>
      </c>
      <c r="AD13" s="456"/>
      <c r="AE13" s="456"/>
      <c r="AF13" s="456"/>
      <c r="AG13" s="498"/>
      <c r="AH13" s="455">
        <v>206</v>
      </c>
      <c r="AI13" s="456"/>
      <c r="AJ13" s="456"/>
      <c r="AK13" s="456"/>
      <c r="AL13" s="457"/>
      <c r="AM13" s="433" t="s">
        <v>136</v>
      </c>
      <c r="AN13" s="434"/>
      <c r="AO13" s="434"/>
      <c r="AP13" s="434"/>
      <c r="AQ13" s="434"/>
      <c r="AR13" s="434"/>
      <c r="AS13" s="434"/>
      <c r="AT13" s="435"/>
      <c r="AU13" s="436" t="s">
        <v>116</v>
      </c>
      <c r="AV13" s="437"/>
      <c r="AW13" s="437"/>
      <c r="AX13" s="437"/>
      <c r="AY13" s="438" t="s">
        <v>137</v>
      </c>
      <c r="AZ13" s="439"/>
      <c r="BA13" s="439"/>
      <c r="BB13" s="439"/>
      <c r="BC13" s="439"/>
      <c r="BD13" s="439"/>
      <c r="BE13" s="439"/>
      <c r="BF13" s="439"/>
      <c r="BG13" s="439"/>
      <c r="BH13" s="439"/>
      <c r="BI13" s="439"/>
      <c r="BJ13" s="439"/>
      <c r="BK13" s="439"/>
      <c r="BL13" s="439"/>
      <c r="BM13" s="440"/>
      <c r="BN13" s="404">
        <v>-213</v>
      </c>
      <c r="BO13" s="405"/>
      <c r="BP13" s="405"/>
      <c r="BQ13" s="405"/>
      <c r="BR13" s="405"/>
      <c r="BS13" s="405"/>
      <c r="BT13" s="405"/>
      <c r="BU13" s="406"/>
      <c r="BV13" s="404">
        <v>56552</v>
      </c>
      <c r="BW13" s="405"/>
      <c r="BX13" s="405"/>
      <c r="BY13" s="405"/>
      <c r="BZ13" s="405"/>
      <c r="CA13" s="405"/>
      <c r="CB13" s="405"/>
      <c r="CC13" s="406"/>
      <c r="CD13" s="407" t="s">
        <v>138</v>
      </c>
      <c r="CE13" s="408"/>
      <c r="CF13" s="408"/>
      <c r="CG13" s="408"/>
      <c r="CH13" s="408"/>
      <c r="CI13" s="408"/>
      <c r="CJ13" s="408"/>
      <c r="CK13" s="408"/>
      <c r="CL13" s="408"/>
      <c r="CM13" s="408"/>
      <c r="CN13" s="408"/>
      <c r="CO13" s="408"/>
      <c r="CP13" s="408"/>
      <c r="CQ13" s="408"/>
      <c r="CR13" s="408"/>
      <c r="CS13" s="409"/>
      <c r="CT13" s="401">
        <v>6.3</v>
      </c>
      <c r="CU13" s="402"/>
      <c r="CV13" s="402"/>
      <c r="CW13" s="402"/>
      <c r="CX13" s="402"/>
      <c r="CY13" s="402"/>
      <c r="CZ13" s="402"/>
      <c r="DA13" s="403"/>
      <c r="DB13" s="401">
        <v>6.6</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139</v>
      </c>
      <c r="M14" s="486"/>
      <c r="N14" s="486"/>
      <c r="O14" s="486"/>
      <c r="P14" s="486"/>
      <c r="Q14" s="487"/>
      <c r="R14" s="488">
        <v>1125</v>
      </c>
      <c r="S14" s="489"/>
      <c r="T14" s="489"/>
      <c r="U14" s="489"/>
      <c r="V14" s="490"/>
      <c r="W14" s="394"/>
      <c r="X14" s="395"/>
      <c r="Y14" s="395"/>
      <c r="Z14" s="395"/>
      <c r="AA14" s="395"/>
      <c r="AB14" s="384"/>
      <c r="AC14" s="491">
        <v>32.9</v>
      </c>
      <c r="AD14" s="492"/>
      <c r="AE14" s="492"/>
      <c r="AF14" s="492"/>
      <c r="AG14" s="493"/>
      <c r="AH14" s="491">
        <v>32.700000000000003</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140</v>
      </c>
      <c r="CE14" s="500"/>
      <c r="CF14" s="500"/>
      <c r="CG14" s="500"/>
      <c r="CH14" s="500"/>
      <c r="CI14" s="500"/>
      <c r="CJ14" s="500"/>
      <c r="CK14" s="500"/>
      <c r="CL14" s="500"/>
      <c r="CM14" s="500"/>
      <c r="CN14" s="500"/>
      <c r="CO14" s="500"/>
      <c r="CP14" s="500"/>
      <c r="CQ14" s="500"/>
      <c r="CR14" s="500"/>
      <c r="CS14" s="501"/>
      <c r="CT14" s="502" t="s">
        <v>133</v>
      </c>
      <c r="CU14" s="503"/>
      <c r="CV14" s="503"/>
      <c r="CW14" s="503"/>
      <c r="CX14" s="503"/>
      <c r="CY14" s="503"/>
      <c r="CZ14" s="503"/>
      <c r="DA14" s="504"/>
      <c r="DB14" s="502" t="s">
        <v>124</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141</v>
      </c>
      <c r="N15" s="496"/>
      <c r="O15" s="496"/>
      <c r="P15" s="496"/>
      <c r="Q15" s="497"/>
      <c r="R15" s="488">
        <v>1116</v>
      </c>
      <c r="S15" s="489"/>
      <c r="T15" s="489"/>
      <c r="U15" s="489"/>
      <c r="V15" s="490"/>
      <c r="W15" s="420" t="s">
        <v>142</v>
      </c>
      <c r="X15" s="421"/>
      <c r="Y15" s="421"/>
      <c r="Z15" s="421"/>
      <c r="AA15" s="421"/>
      <c r="AB15" s="411"/>
      <c r="AC15" s="455">
        <v>66</v>
      </c>
      <c r="AD15" s="456"/>
      <c r="AE15" s="456"/>
      <c r="AF15" s="456"/>
      <c r="AG15" s="498"/>
      <c r="AH15" s="455">
        <v>78</v>
      </c>
      <c r="AI15" s="456"/>
      <c r="AJ15" s="456"/>
      <c r="AK15" s="456"/>
      <c r="AL15" s="457"/>
      <c r="AM15" s="433"/>
      <c r="AN15" s="434"/>
      <c r="AO15" s="434"/>
      <c r="AP15" s="434"/>
      <c r="AQ15" s="434"/>
      <c r="AR15" s="434"/>
      <c r="AS15" s="434"/>
      <c r="AT15" s="435"/>
      <c r="AU15" s="436"/>
      <c r="AV15" s="437"/>
      <c r="AW15" s="437"/>
      <c r="AX15" s="437"/>
      <c r="AY15" s="364" t="s">
        <v>143</v>
      </c>
      <c r="AZ15" s="365"/>
      <c r="BA15" s="365"/>
      <c r="BB15" s="365"/>
      <c r="BC15" s="365"/>
      <c r="BD15" s="365"/>
      <c r="BE15" s="365"/>
      <c r="BF15" s="365"/>
      <c r="BG15" s="365"/>
      <c r="BH15" s="365"/>
      <c r="BI15" s="365"/>
      <c r="BJ15" s="365"/>
      <c r="BK15" s="365"/>
      <c r="BL15" s="365"/>
      <c r="BM15" s="366"/>
      <c r="BN15" s="367">
        <v>164780</v>
      </c>
      <c r="BO15" s="368"/>
      <c r="BP15" s="368"/>
      <c r="BQ15" s="368"/>
      <c r="BR15" s="368"/>
      <c r="BS15" s="368"/>
      <c r="BT15" s="368"/>
      <c r="BU15" s="369"/>
      <c r="BV15" s="367">
        <v>168448</v>
      </c>
      <c r="BW15" s="368"/>
      <c r="BX15" s="368"/>
      <c r="BY15" s="368"/>
      <c r="BZ15" s="368"/>
      <c r="CA15" s="368"/>
      <c r="CB15" s="368"/>
      <c r="CC15" s="369"/>
      <c r="CD15" s="505" t="s">
        <v>144</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145</v>
      </c>
      <c r="M16" s="508"/>
      <c r="N16" s="508"/>
      <c r="O16" s="508"/>
      <c r="P16" s="508"/>
      <c r="Q16" s="509"/>
      <c r="R16" s="510" t="s">
        <v>146</v>
      </c>
      <c r="S16" s="511"/>
      <c r="T16" s="511"/>
      <c r="U16" s="511"/>
      <c r="V16" s="512"/>
      <c r="W16" s="394"/>
      <c r="X16" s="395"/>
      <c r="Y16" s="395"/>
      <c r="Z16" s="395"/>
      <c r="AA16" s="395"/>
      <c r="AB16" s="384"/>
      <c r="AC16" s="491">
        <v>11.2</v>
      </c>
      <c r="AD16" s="492"/>
      <c r="AE16" s="492"/>
      <c r="AF16" s="492"/>
      <c r="AG16" s="493"/>
      <c r="AH16" s="491">
        <v>12.4</v>
      </c>
      <c r="AI16" s="492"/>
      <c r="AJ16" s="492"/>
      <c r="AK16" s="492"/>
      <c r="AL16" s="494"/>
      <c r="AM16" s="433"/>
      <c r="AN16" s="434"/>
      <c r="AO16" s="434"/>
      <c r="AP16" s="434"/>
      <c r="AQ16" s="434"/>
      <c r="AR16" s="434"/>
      <c r="AS16" s="434"/>
      <c r="AT16" s="435"/>
      <c r="AU16" s="436"/>
      <c r="AV16" s="437"/>
      <c r="AW16" s="437"/>
      <c r="AX16" s="437"/>
      <c r="AY16" s="438" t="s">
        <v>147</v>
      </c>
      <c r="AZ16" s="439"/>
      <c r="BA16" s="439"/>
      <c r="BB16" s="439"/>
      <c r="BC16" s="439"/>
      <c r="BD16" s="439"/>
      <c r="BE16" s="439"/>
      <c r="BF16" s="439"/>
      <c r="BG16" s="439"/>
      <c r="BH16" s="439"/>
      <c r="BI16" s="439"/>
      <c r="BJ16" s="439"/>
      <c r="BK16" s="439"/>
      <c r="BL16" s="439"/>
      <c r="BM16" s="440"/>
      <c r="BN16" s="404">
        <v>1549925</v>
      </c>
      <c r="BO16" s="405"/>
      <c r="BP16" s="405"/>
      <c r="BQ16" s="405"/>
      <c r="BR16" s="405"/>
      <c r="BS16" s="405"/>
      <c r="BT16" s="405"/>
      <c r="BU16" s="406"/>
      <c r="BV16" s="404">
        <v>1443814</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148</v>
      </c>
      <c r="N17" s="516"/>
      <c r="O17" s="516"/>
      <c r="P17" s="516"/>
      <c r="Q17" s="517"/>
      <c r="R17" s="510" t="s">
        <v>149</v>
      </c>
      <c r="S17" s="511"/>
      <c r="T17" s="511"/>
      <c r="U17" s="511"/>
      <c r="V17" s="512"/>
      <c r="W17" s="420" t="s">
        <v>150</v>
      </c>
      <c r="X17" s="421"/>
      <c r="Y17" s="421"/>
      <c r="Z17" s="421"/>
      <c r="AA17" s="421"/>
      <c r="AB17" s="411"/>
      <c r="AC17" s="455">
        <v>329</v>
      </c>
      <c r="AD17" s="456"/>
      <c r="AE17" s="456"/>
      <c r="AF17" s="456"/>
      <c r="AG17" s="498"/>
      <c r="AH17" s="455">
        <v>346</v>
      </c>
      <c r="AI17" s="456"/>
      <c r="AJ17" s="456"/>
      <c r="AK17" s="456"/>
      <c r="AL17" s="457"/>
      <c r="AM17" s="433"/>
      <c r="AN17" s="434"/>
      <c r="AO17" s="434"/>
      <c r="AP17" s="434"/>
      <c r="AQ17" s="434"/>
      <c r="AR17" s="434"/>
      <c r="AS17" s="434"/>
      <c r="AT17" s="435"/>
      <c r="AU17" s="436"/>
      <c r="AV17" s="437"/>
      <c r="AW17" s="437"/>
      <c r="AX17" s="437"/>
      <c r="AY17" s="438" t="s">
        <v>151</v>
      </c>
      <c r="AZ17" s="439"/>
      <c r="BA17" s="439"/>
      <c r="BB17" s="439"/>
      <c r="BC17" s="439"/>
      <c r="BD17" s="439"/>
      <c r="BE17" s="439"/>
      <c r="BF17" s="439"/>
      <c r="BG17" s="439"/>
      <c r="BH17" s="439"/>
      <c r="BI17" s="439"/>
      <c r="BJ17" s="439"/>
      <c r="BK17" s="439"/>
      <c r="BL17" s="439"/>
      <c r="BM17" s="440"/>
      <c r="BN17" s="404">
        <v>195905</v>
      </c>
      <c r="BO17" s="405"/>
      <c r="BP17" s="405"/>
      <c r="BQ17" s="405"/>
      <c r="BR17" s="405"/>
      <c r="BS17" s="405"/>
      <c r="BT17" s="405"/>
      <c r="BU17" s="406"/>
      <c r="BV17" s="404">
        <v>199856</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152</v>
      </c>
      <c r="C18" s="447"/>
      <c r="D18" s="447"/>
      <c r="E18" s="527"/>
      <c r="F18" s="527"/>
      <c r="G18" s="527"/>
      <c r="H18" s="527"/>
      <c r="I18" s="527"/>
      <c r="J18" s="527"/>
      <c r="K18" s="527"/>
      <c r="L18" s="528">
        <v>279.52</v>
      </c>
      <c r="M18" s="528"/>
      <c r="N18" s="528"/>
      <c r="O18" s="528"/>
      <c r="P18" s="528"/>
      <c r="Q18" s="528"/>
      <c r="R18" s="529"/>
      <c r="S18" s="529"/>
      <c r="T18" s="529"/>
      <c r="U18" s="529"/>
      <c r="V18" s="530"/>
      <c r="W18" s="422"/>
      <c r="X18" s="423"/>
      <c r="Y18" s="423"/>
      <c r="Z18" s="423"/>
      <c r="AA18" s="423"/>
      <c r="AB18" s="414"/>
      <c r="AC18" s="531">
        <v>55.9</v>
      </c>
      <c r="AD18" s="532"/>
      <c r="AE18" s="532"/>
      <c r="AF18" s="532"/>
      <c r="AG18" s="533"/>
      <c r="AH18" s="531">
        <v>54.9</v>
      </c>
      <c r="AI18" s="532"/>
      <c r="AJ18" s="532"/>
      <c r="AK18" s="532"/>
      <c r="AL18" s="534"/>
      <c r="AM18" s="433"/>
      <c r="AN18" s="434"/>
      <c r="AO18" s="434"/>
      <c r="AP18" s="434"/>
      <c r="AQ18" s="434"/>
      <c r="AR18" s="434"/>
      <c r="AS18" s="434"/>
      <c r="AT18" s="435"/>
      <c r="AU18" s="436"/>
      <c r="AV18" s="437"/>
      <c r="AW18" s="437"/>
      <c r="AX18" s="437"/>
      <c r="AY18" s="438" t="s">
        <v>153</v>
      </c>
      <c r="AZ18" s="439"/>
      <c r="BA18" s="439"/>
      <c r="BB18" s="439"/>
      <c r="BC18" s="439"/>
      <c r="BD18" s="439"/>
      <c r="BE18" s="439"/>
      <c r="BF18" s="439"/>
      <c r="BG18" s="439"/>
      <c r="BH18" s="439"/>
      <c r="BI18" s="439"/>
      <c r="BJ18" s="439"/>
      <c r="BK18" s="439"/>
      <c r="BL18" s="439"/>
      <c r="BM18" s="440"/>
      <c r="BN18" s="404">
        <v>1290186</v>
      </c>
      <c r="BO18" s="405"/>
      <c r="BP18" s="405"/>
      <c r="BQ18" s="405"/>
      <c r="BR18" s="405"/>
      <c r="BS18" s="405"/>
      <c r="BT18" s="405"/>
      <c r="BU18" s="406"/>
      <c r="BV18" s="404">
        <v>1245027</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154</v>
      </c>
      <c r="C19" s="447"/>
      <c r="D19" s="447"/>
      <c r="E19" s="527"/>
      <c r="F19" s="527"/>
      <c r="G19" s="527"/>
      <c r="H19" s="527"/>
      <c r="I19" s="527"/>
      <c r="J19" s="527"/>
      <c r="K19" s="527"/>
      <c r="L19" s="535">
        <v>4</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155</v>
      </c>
      <c r="AZ19" s="439"/>
      <c r="BA19" s="439"/>
      <c r="BB19" s="439"/>
      <c r="BC19" s="439"/>
      <c r="BD19" s="439"/>
      <c r="BE19" s="439"/>
      <c r="BF19" s="439"/>
      <c r="BG19" s="439"/>
      <c r="BH19" s="439"/>
      <c r="BI19" s="439"/>
      <c r="BJ19" s="439"/>
      <c r="BK19" s="439"/>
      <c r="BL19" s="439"/>
      <c r="BM19" s="440"/>
      <c r="BN19" s="404">
        <v>1865677</v>
      </c>
      <c r="BO19" s="405"/>
      <c r="BP19" s="405"/>
      <c r="BQ19" s="405"/>
      <c r="BR19" s="405"/>
      <c r="BS19" s="405"/>
      <c r="BT19" s="405"/>
      <c r="BU19" s="406"/>
      <c r="BV19" s="404">
        <v>1732423</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156</v>
      </c>
      <c r="C20" s="447"/>
      <c r="D20" s="447"/>
      <c r="E20" s="527"/>
      <c r="F20" s="527"/>
      <c r="G20" s="527"/>
      <c r="H20" s="527"/>
      <c r="I20" s="527"/>
      <c r="J20" s="527"/>
      <c r="K20" s="527"/>
      <c r="L20" s="535">
        <v>498</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157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158</v>
      </c>
      <c r="C22" s="548"/>
      <c r="D22" s="549"/>
      <c r="E22" s="416" t="s">
        <v>1</v>
      </c>
      <c r="F22" s="421"/>
      <c r="G22" s="421"/>
      <c r="H22" s="421"/>
      <c r="I22" s="421"/>
      <c r="J22" s="421"/>
      <c r="K22" s="411"/>
      <c r="L22" s="416" t="s">
        <v>159</v>
      </c>
      <c r="M22" s="421"/>
      <c r="N22" s="421"/>
      <c r="O22" s="421"/>
      <c r="P22" s="411"/>
      <c r="Q22" s="579" t="s">
        <v>160</v>
      </c>
      <c r="R22" s="580"/>
      <c r="S22" s="580"/>
      <c r="T22" s="580"/>
      <c r="U22" s="580"/>
      <c r="V22" s="581"/>
      <c r="W22" s="547" t="s">
        <v>161</v>
      </c>
      <c r="X22" s="548"/>
      <c r="Y22" s="549"/>
      <c r="Z22" s="416" t="s">
        <v>1</v>
      </c>
      <c r="AA22" s="421"/>
      <c r="AB22" s="421"/>
      <c r="AC22" s="421"/>
      <c r="AD22" s="421"/>
      <c r="AE22" s="421"/>
      <c r="AF22" s="421"/>
      <c r="AG22" s="411"/>
      <c r="AH22" s="585" t="s">
        <v>162</v>
      </c>
      <c r="AI22" s="421"/>
      <c r="AJ22" s="421"/>
      <c r="AK22" s="421"/>
      <c r="AL22" s="411"/>
      <c r="AM22" s="585" t="s">
        <v>163</v>
      </c>
      <c r="AN22" s="586"/>
      <c r="AO22" s="586"/>
      <c r="AP22" s="586"/>
      <c r="AQ22" s="586"/>
      <c r="AR22" s="587"/>
      <c r="AS22" s="579" t="s">
        <v>160</v>
      </c>
      <c r="AT22" s="580"/>
      <c r="AU22" s="580"/>
      <c r="AV22" s="580"/>
      <c r="AW22" s="580"/>
      <c r="AX22" s="591"/>
      <c r="AY22" s="364" t="s">
        <v>164</v>
      </c>
      <c r="AZ22" s="365"/>
      <c r="BA22" s="365"/>
      <c r="BB22" s="365"/>
      <c r="BC22" s="365"/>
      <c r="BD22" s="365"/>
      <c r="BE22" s="365"/>
      <c r="BF22" s="365"/>
      <c r="BG22" s="365"/>
      <c r="BH22" s="365"/>
      <c r="BI22" s="365"/>
      <c r="BJ22" s="365"/>
      <c r="BK22" s="365"/>
      <c r="BL22" s="365"/>
      <c r="BM22" s="366"/>
      <c r="BN22" s="367">
        <v>2206644</v>
      </c>
      <c r="BO22" s="368"/>
      <c r="BP22" s="368"/>
      <c r="BQ22" s="368"/>
      <c r="BR22" s="368"/>
      <c r="BS22" s="368"/>
      <c r="BT22" s="368"/>
      <c r="BU22" s="369"/>
      <c r="BV22" s="367">
        <v>2261473</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165</v>
      </c>
      <c r="AZ23" s="439"/>
      <c r="BA23" s="439"/>
      <c r="BB23" s="439"/>
      <c r="BC23" s="439"/>
      <c r="BD23" s="439"/>
      <c r="BE23" s="439"/>
      <c r="BF23" s="439"/>
      <c r="BG23" s="439"/>
      <c r="BH23" s="439"/>
      <c r="BI23" s="439"/>
      <c r="BJ23" s="439"/>
      <c r="BK23" s="439"/>
      <c r="BL23" s="439"/>
      <c r="BM23" s="440"/>
      <c r="BN23" s="404">
        <v>2151460</v>
      </c>
      <c r="BO23" s="405"/>
      <c r="BP23" s="405"/>
      <c r="BQ23" s="405"/>
      <c r="BR23" s="405"/>
      <c r="BS23" s="405"/>
      <c r="BT23" s="405"/>
      <c r="BU23" s="406"/>
      <c r="BV23" s="404">
        <v>2185535</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166</v>
      </c>
      <c r="F24" s="434"/>
      <c r="G24" s="434"/>
      <c r="H24" s="434"/>
      <c r="I24" s="434"/>
      <c r="J24" s="434"/>
      <c r="K24" s="435"/>
      <c r="L24" s="455">
        <v>1</v>
      </c>
      <c r="M24" s="456"/>
      <c r="N24" s="456"/>
      <c r="O24" s="456"/>
      <c r="P24" s="498"/>
      <c r="Q24" s="455">
        <v>7140</v>
      </c>
      <c r="R24" s="456"/>
      <c r="S24" s="456"/>
      <c r="T24" s="456"/>
      <c r="U24" s="456"/>
      <c r="V24" s="498"/>
      <c r="W24" s="550"/>
      <c r="X24" s="551"/>
      <c r="Y24" s="552"/>
      <c r="Z24" s="454" t="s">
        <v>167</v>
      </c>
      <c r="AA24" s="434"/>
      <c r="AB24" s="434"/>
      <c r="AC24" s="434"/>
      <c r="AD24" s="434"/>
      <c r="AE24" s="434"/>
      <c r="AF24" s="434"/>
      <c r="AG24" s="435"/>
      <c r="AH24" s="455">
        <v>42</v>
      </c>
      <c r="AI24" s="456"/>
      <c r="AJ24" s="456"/>
      <c r="AK24" s="456"/>
      <c r="AL24" s="498"/>
      <c r="AM24" s="455">
        <v>122220</v>
      </c>
      <c r="AN24" s="456"/>
      <c r="AO24" s="456"/>
      <c r="AP24" s="456"/>
      <c r="AQ24" s="456"/>
      <c r="AR24" s="498"/>
      <c r="AS24" s="455">
        <v>2910</v>
      </c>
      <c r="AT24" s="456"/>
      <c r="AU24" s="456"/>
      <c r="AV24" s="456"/>
      <c r="AW24" s="456"/>
      <c r="AX24" s="457"/>
      <c r="AY24" s="520" t="s">
        <v>168</v>
      </c>
      <c r="AZ24" s="521"/>
      <c r="BA24" s="521"/>
      <c r="BB24" s="521"/>
      <c r="BC24" s="521"/>
      <c r="BD24" s="521"/>
      <c r="BE24" s="521"/>
      <c r="BF24" s="521"/>
      <c r="BG24" s="521"/>
      <c r="BH24" s="521"/>
      <c r="BI24" s="521"/>
      <c r="BJ24" s="521"/>
      <c r="BK24" s="521"/>
      <c r="BL24" s="521"/>
      <c r="BM24" s="522"/>
      <c r="BN24" s="404">
        <v>1379592</v>
      </c>
      <c r="BO24" s="405"/>
      <c r="BP24" s="405"/>
      <c r="BQ24" s="405"/>
      <c r="BR24" s="405"/>
      <c r="BS24" s="405"/>
      <c r="BT24" s="405"/>
      <c r="BU24" s="406"/>
      <c r="BV24" s="404">
        <v>1387183</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169</v>
      </c>
      <c r="F25" s="434"/>
      <c r="G25" s="434"/>
      <c r="H25" s="434"/>
      <c r="I25" s="434"/>
      <c r="J25" s="434"/>
      <c r="K25" s="435"/>
      <c r="L25" s="455">
        <v>1</v>
      </c>
      <c r="M25" s="456"/>
      <c r="N25" s="456"/>
      <c r="O25" s="456"/>
      <c r="P25" s="498"/>
      <c r="Q25" s="455">
        <v>6120</v>
      </c>
      <c r="R25" s="456"/>
      <c r="S25" s="456"/>
      <c r="T25" s="456"/>
      <c r="U25" s="456"/>
      <c r="V25" s="498"/>
      <c r="W25" s="550"/>
      <c r="X25" s="551"/>
      <c r="Y25" s="552"/>
      <c r="Z25" s="454" t="s">
        <v>170</v>
      </c>
      <c r="AA25" s="434"/>
      <c r="AB25" s="434"/>
      <c r="AC25" s="434"/>
      <c r="AD25" s="434"/>
      <c r="AE25" s="434"/>
      <c r="AF25" s="434"/>
      <c r="AG25" s="435"/>
      <c r="AH25" s="455" t="s">
        <v>171</v>
      </c>
      <c r="AI25" s="456"/>
      <c r="AJ25" s="456"/>
      <c r="AK25" s="456"/>
      <c r="AL25" s="498"/>
      <c r="AM25" s="455" t="s">
        <v>171</v>
      </c>
      <c r="AN25" s="456"/>
      <c r="AO25" s="456"/>
      <c r="AP25" s="456"/>
      <c r="AQ25" s="456"/>
      <c r="AR25" s="498"/>
      <c r="AS25" s="455" t="s">
        <v>124</v>
      </c>
      <c r="AT25" s="456"/>
      <c r="AU25" s="456"/>
      <c r="AV25" s="456"/>
      <c r="AW25" s="456"/>
      <c r="AX25" s="457"/>
      <c r="AY25" s="364" t="s">
        <v>172</v>
      </c>
      <c r="AZ25" s="365"/>
      <c r="BA25" s="365"/>
      <c r="BB25" s="365"/>
      <c r="BC25" s="365"/>
      <c r="BD25" s="365"/>
      <c r="BE25" s="365"/>
      <c r="BF25" s="365"/>
      <c r="BG25" s="365"/>
      <c r="BH25" s="365"/>
      <c r="BI25" s="365"/>
      <c r="BJ25" s="365"/>
      <c r="BK25" s="365"/>
      <c r="BL25" s="365"/>
      <c r="BM25" s="366"/>
      <c r="BN25" s="367">
        <v>54074</v>
      </c>
      <c r="BO25" s="368"/>
      <c r="BP25" s="368"/>
      <c r="BQ25" s="368"/>
      <c r="BR25" s="368"/>
      <c r="BS25" s="368"/>
      <c r="BT25" s="368"/>
      <c r="BU25" s="369"/>
      <c r="BV25" s="367">
        <v>25835</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173</v>
      </c>
      <c r="F26" s="434"/>
      <c r="G26" s="434"/>
      <c r="H26" s="434"/>
      <c r="I26" s="434"/>
      <c r="J26" s="434"/>
      <c r="K26" s="435"/>
      <c r="L26" s="455">
        <v>1</v>
      </c>
      <c r="M26" s="456"/>
      <c r="N26" s="456"/>
      <c r="O26" s="456"/>
      <c r="P26" s="498"/>
      <c r="Q26" s="455">
        <v>5640</v>
      </c>
      <c r="R26" s="456"/>
      <c r="S26" s="456"/>
      <c r="T26" s="456"/>
      <c r="U26" s="456"/>
      <c r="V26" s="498"/>
      <c r="W26" s="550"/>
      <c r="X26" s="551"/>
      <c r="Y26" s="552"/>
      <c r="Z26" s="454" t="s">
        <v>174</v>
      </c>
      <c r="AA26" s="556"/>
      <c r="AB26" s="556"/>
      <c r="AC26" s="556"/>
      <c r="AD26" s="556"/>
      <c r="AE26" s="556"/>
      <c r="AF26" s="556"/>
      <c r="AG26" s="557"/>
      <c r="AH26" s="455">
        <v>1</v>
      </c>
      <c r="AI26" s="456"/>
      <c r="AJ26" s="456"/>
      <c r="AK26" s="456"/>
      <c r="AL26" s="498"/>
      <c r="AM26" s="455" t="s">
        <v>175</v>
      </c>
      <c r="AN26" s="456"/>
      <c r="AO26" s="456"/>
      <c r="AP26" s="456"/>
      <c r="AQ26" s="456"/>
      <c r="AR26" s="498"/>
      <c r="AS26" s="455" t="s">
        <v>176</v>
      </c>
      <c r="AT26" s="456"/>
      <c r="AU26" s="456"/>
      <c r="AV26" s="456"/>
      <c r="AW26" s="456"/>
      <c r="AX26" s="457"/>
      <c r="AY26" s="407" t="s">
        <v>177</v>
      </c>
      <c r="AZ26" s="408"/>
      <c r="BA26" s="408"/>
      <c r="BB26" s="408"/>
      <c r="BC26" s="408"/>
      <c r="BD26" s="408"/>
      <c r="BE26" s="408"/>
      <c r="BF26" s="408"/>
      <c r="BG26" s="408"/>
      <c r="BH26" s="408"/>
      <c r="BI26" s="408"/>
      <c r="BJ26" s="408"/>
      <c r="BK26" s="408"/>
      <c r="BL26" s="408"/>
      <c r="BM26" s="409"/>
      <c r="BN26" s="404" t="s">
        <v>178</v>
      </c>
      <c r="BO26" s="405"/>
      <c r="BP26" s="405"/>
      <c r="BQ26" s="405"/>
      <c r="BR26" s="405"/>
      <c r="BS26" s="405"/>
      <c r="BT26" s="405"/>
      <c r="BU26" s="406"/>
      <c r="BV26" s="404" t="s">
        <v>124</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179</v>
      </c>
      <c r="F27" s="434"/>
      <c r="G27" s="434"/>
      <c r="H27" s="434"/>
      <c r="I27" s="434"/>
      <c r="J27" s="434"/>
      <c r="K27" s="435"/>
      <c r="L27" s="455">
        <v>1</v>
      </c>
      <c r="M27" s="456"/>
      <c r="N27" s="456"/>
      <c r="O27" s="456"/>
      <c r="P27" s="498"/>
      <c r="Q27" s="455">
        <v>2350</v>
      </c>
      <c r="R27" s="456"/>
      <c r="S27" s="456"/>
      <c r="T27" s="456"/>
      <c r="U27" s="456"/>
      <c r="V27" s="498"/>
      <c r="W27" s="550"/>
      <c r="X27" s="551"/>
      <c r="Y27" s="552"/>
      <c r="Z27" s="454" t="s">
        <v>180</v>
      </c>
      <c r="AA27" s="434"/>
      <c r="AB27" s="434"/>
      <c r="AC27" s="434"/>
      <c r="AD27" s="434"/>
      <c r="AE27" s="434"/>
      <c r="AF27" s="434"/>
      <c r="AG27" s="435"/>
      <c r="AH27" s="455" t="s">
        <v>133</v>
      </c>
      <c r="AI27" s="456"/>
      <c r="AJ27" s="456"/>
      <c r="AK27" s="456"/>
      <c r="AL27" s="498"/>
      <c r="AM27" s="455" t="s">
        <v>124</v>
      </c>
      <c r="AN27" s="456"/>
      <c r="AO27" s="456"/>
      <c r="AP27" s="456"/>
      <c r="AQ27" s="456"/>
      <c r="AR27" s="498"/>
      <c r="AS27" s="455" t="s">
        <v>171</v>
      </c>
      <c r="AT27" s="456"/>
      <c r="AU27" s="456"/>
      <c r="AV27" s="456"/>
      <c r="AW27" s="456"/>
      <c r="AX27" s="457"/>
      <c r="AY27" s="499" t="s">
        <v>181</v>
      </c>
      <c r="AZ27" s="500"/>
      <c r="BA27" s="500"/>
      <c r="BB27" s="500"/>
      <c r="BC27" s="500"/>
      <c r="BD27" s="500"/>
      <c r="BE27" s="500"/>
      <c r="BF27" s="500"/>
      <c r="BG27" s="500"/>
      <c r="BH27" s="500"/>
      <c r="BI27" s="500"/>
      <c r="BJ27" s="500"/>
      <c r="BK27" s="500"/>
      <c r="BL27" s="500"/>
      <c r="BM27" s="501"/>
      <c r="BN27" s="523">
        <v>75188</v>
      </c>
      <c r="BO27" s="524"/>
      <c r="BP27" s="524"/>
      <c r="BQ27" s="524"/>
      <c r="BR27" s="524"/>
      <c r="BS27" s="524"/>
      <c r="BT27" s="524"/>
      <c r="BU27" s="525"/>
      <c r="BV27" s="523">
        <v>75187</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182</v>
      </c>
      <c r="F28" s="434"/>
      <c r="G28" s="434"/>
      <c r="H28" s="434"/>
      <c r="I28" s="434"/>
      <c r="J28" s="434"/>
      <c r="K28" s="435"/>
      <c r="L28" s="455">
        <v>1</v>
      </c>
      <c r="M28" s="456"/>
      <c r="N28" s="456"/>
      <c r="O28" s="456"/>
      <c r="P28" s="498"/>
      <c r="Q28" s="455">
        <v>2000</v>
      </c>
      <c r="R28" s="456"/>
      <c r="S28" s="456"/>
      <c r="T28" s="456"/>
      <c r="U28" s="456"/>
      <c r="V28" s="498"/>
      <c r="W28" s="550"/>
      <c r="X28" s="551"/>
      <c r="Y28" s="552"/>
      <c r="Z28" s="454" t="s">
        <v>183</v>
      </c>
      <c r="AA28" s="434"/>
      <c r="AB28" s="434"/>
      <c r="AC28" s="434"/>
      <c r="AD28" s="434"/>
      <c r="AE28" s="434"/>
      <c r="AF28" s="434"/>
      <c r="AG28" s="435"/>
      <c r="AH28" s="455" t="s">
        <v>171</v>
      </c>
      <c r="AI28" s="456"/>
      <c r="AJ28" s="456"/>
      <c r="AK28" s="456"/>
      <c r="AL28" s="498"/>
      <c r="AM28" s="455" t="s">
        <v>171</v>
      </c>
      <c r="AN28" s="456"/>
      <c r="AO28" s="456"/>
      <c r="AP28" s="456"/>
      <c r="AQ28" s="456"/>
      <c r="AR28" s="498"/>
      <c r="AS28" s="455" t="s">
        <v>171</v>
      </c>
      <c r="AT28" s="456"/>
      <c r="AU28" s="456"/>
      <c r="AV28" s="456"/>
      <c r="AW28" s="456"/>
      <c r="AX28" s="457"/>
      <c r="AY28" s="558" t="s">
        <v>184</v>
      </c>
      <c r="AZ28" s="559"/>
      <c r="BA28" s="559"/>
      <c r="BB28" s="560"/>
      <c r="BC28" s="364" t="s">
        <v>47</v>
      </c>
      <c r="BD28" s="365"/>
      <c r="BE28" s="365"/>
      <c r="BF28" s="365"/>
      <c r="BG28" s="365"/>
      <c r="BH28" s="365"/>
      <c r="BI28" s="365"/>
      <c r="BJ28" s="365"/>
      <c r="BK28" s="365"/>
      <c r="BL28" s="365"/>
      <c r="BM28" s="366"/>
      <c r="BN28" s="367">
        <v>1121098</v>
      </c>
      <c r="BO28" s="368"/>
      <c r="BP28" s="368"/>
      <c r="BQ28" s="368"/>
      <c r="BR28" s="368"/>
      <c r="BS28" s="368"/>
      <c r="BT28" s="368"/>
      <c r="BU28" s="369"/>
      <c r="BV28" s="367">
        <v>1121008</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185</v>
      </c>
      <c r="F29" s="434"/>
      <c r="G29" s="434"/>
      <c r="H29" s="434"/>
      <c r="I29" s="434"/>
      <c r="J29" s="434"/>
      <c r="K29" s="435"/>
      <c r="L29" s="455">
        <v>6</v>
      </c>
      <c r="M29" s="456"/>
      <c r="N29" s="456"/>
      <c r="O29" s="456"/>
      <c r="P29" s="498"/>
      <c r="Q29" s="455">
        <v>1700</v>
      </c>
      <c r="R29" s="456"/>
      <c r="S29" s="456"/>
      <c r="T29" s="456"/>
      <c r="U29" s="456"/>
      <c r="V29" s="498"/>
      <c r="W29" s="553"/>
      <c r="X29" s="554"/>
      <c r="Y29" s="555"/>
      <c r="Z29" s="454" t="s">
        <v>186</v>
      </c>
      <c r="AA29" s="434"/>
      <c r="AB29" s="434"/>
      <c r="AC29" s="434"/>
      <c r="AD29" s="434"/>
      <c r="AE29" s="434"/>
      <c r="AF29" s="434"/>
      <c r="AG29" s="435"/>
      <c r="AH29" s="455">
        <v>42</v>
      </c>
      <c r="AI29" s="456"/>
      <c r="AJ29" s="456"/>
      <c r="AK29" s="456"/>
      <c r="AL29" s="498"/>
      <c r="AM29" s="455">
        <v>122220</v>
      </c>
      <c r="AN29" s="456"/>
      <c r="AO29" s="456"/>
      <c r="AP29" s="456"/>
      <c r="AQ29" s="456"/>
      <c r="AR29" s="498"/>
      <c r="AS29" s="455">
        <v>2910</v>
      </c>
      <c r="AT29" s="456"/>
      <c r="AU29" s="456"/>
      <c r="AV29" s="456"/>
      <c r="AW29" s="456"/>
      <c r="AX29" s="457"/>
      <c r="AY29" s="561"/>
      <c r="AZ29" s="562"/>
      <c r="BA29" s="562"/>
      <c r="BB29" s="563"/>
      <c r="BC29" s="438" t="s">
        <v>187</v>
      </c>
      <c r="BD29" s="439"/>
      <c r="BE29" s="439"/>
      <c r="BF29" s="439"/>
      <c r="BG29" s="439"/>
      <c r="BH29" s="439"/>
      <c r="BI29" s="439"/>
      <c r="BJ29" s="439"/>
      <c r="BK29" s="439"/>
      <c r="BL29" s="439"/>
      <c r="BM29" s="440"/>
      <c r="BN29" s="404">
        <v>885013</v>
      </c>
      <c r="BO29" s="405"/>
      <c r="BP29" s="405"/>
      <c r="BQ29" s="405"/>
      <c r="BR29" s="405"/>
      <c r="BS29" s="405"/>
      <c r="BT29" s="405"/>
      <c r="BU29" s="406"/>
      <c r="BV29" s="404">
        <v>931115</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188</v>
      </c>
      <c r="X30" s="572"/>
      <c r="Y30" s="572"/>
      <c r="Z30" s="572"/>
      <c r="AA30" s="572"/>
      <c r="AB30" s="572"/>
      <c r="AC30" s="572"/>
      <c r="AD30" s="572"/>
      <c r="AE30" s="572"/>
      <c r="AF30" s="572"/>
      <c r="AG30" s="573"/>
      <c r="AH30" s="531">
        <v>94.5</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49</v>
      </c>
      <c r="BD30" s="521"/>
      <c r="BE30" s="521"/>
      <c r="BF30" s="521"/>
      <c r="BG30" s="521"/>
      <c r="BH30" s="521"/>
      <c r="BI30" s="521"/>
      <c r="BJ30" s="521"/>
      <c r="BK30" s="521"/>
      <c r="BL30" s="521"/>
      <c r="BM30" s="522"/>
      <c r="BN30" s="523">
        <v>1205684</v>
      </c>
      <c r="BO30" s="524"/>
      <c r="BP30" s="524"/>
      <c r="BQ30" s="524"/>
      <c r="BR30" s="524"/>
      <c r="BS30" s="524"/>
      <c r="BT30" s="524"/>
      <c r="BU30" s="525"/>
      <c r="BV30" s="523">
        <v>1077134</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189</v>
      </c>
      <c r="D32" s="567"/>
      <c r="E32" s="567"/>
      <c r="F32" s="567"/>
      <c r="G32" s="567"/>
      <c r="H32" s="567"/>
      <c r="I32" s="567"/>
      <c r="J32" s="567"/>
      <c r="K32" s="567"/>
      <c r="L32" s="567"/>
      <c r="M32" s="567"/>
      <c r="N32" s="567"/>
      <c r="O32" s="567"/>
      <c r="P32" s="567"/>
      <c r="Q32" s="567"/>
      <c r="R32" s="567"/>
      <c r="S32" s="567"/>
      <c r="U32" s="408" t="s">
        <v>190</v>
      </c>
      <c r="V32" s="408"/>
      <c r="W32" s="408"/>
      <c r="X32" s="408"/>
      <c r="Y32" s="408"/>
      <c r="Z32" s="408"/>
      <c r="AA32" s="408"/>
      <c r="AB32" s="408"/>
      <c r="AC32" s="408"/>
      <c r="AD32" s="408"/>
      <c r="AE32" s="408"/>
      <c r="AF32" s="408"/>
      <c r="AG32" s="408"/>
      <c r="AH32" s="408"/>
      <c r="AI32" s="408"/>
      <c r="AJ32" s="408"/>
      <c r="AK32" s="408"/>
      <c r="AM32" s="408" t="s">
        <v>191</v>
      </c>
      <c r="AN32" s="408"/>
      <c r="AO32" s="408"/>
      <c r="AP32" s="408"/>
      <c r="AQ32" s="408"/>
      <c r="AR32" s="408"/>
      <c r="AS32" s="408"/>
      <c r="AT32" s="408"/>
      <c r="AU32" s="408"/>
      <c r="AV32" s="408"/>
      <c r="AW32" s="408"/>
      <c r="AX32" s="408"/>
      <c r="AY32" s="408"/>
      <c r="AZ32" s="408"/>
      <c r="BA32" s="408"/>
      <c r="BB32" s="408"/>
      <c r="BC32" s="408"/>
      <c r="BE32" s="408" t="s">
        <v>192</v>
      </c>
      <c r="BF32" s="408"/>
      <c r="BG32" s="408"/>
      <c r="BH32" s="408"/>
      <c r="BI32" s="408"/>
      <c r="BJ32" s="408"/>
      <c r="BK32" s="408"/>
      <c r="BL32" s="408"/>
      <c r="BM32" s="408"/>
      <c r="BN32" s="408"/>
      <c r="BO32" s="408"/>
      <c r="BP32" s="408"/>
      <c r="BQ32" s="408"/>
      <c r="BR32" s="408"/>
      <c r="BS32" s="408"/>
      <c r="BT32" s="408"/>
      <c r="BU32" s="408"/>
      <c r="BW32" s="408" t="s">
        <v>193</v>
      </c>
      <c r="BX32" s="408"/>
      <c r="BY32" s="408"/>
      <c r="BZ32" s="408"/>
      <c r="CA32" s="408"/>
      <c r="CB32" s="408"/>
      <c r="CC32" s="408"/>
      <c r="CD32" s="408"/>
      <c r="CE32" s="408"/>
      <c r="CF32" s="408"/>
      <c r="CG32" s="408"/>
      <c r="CH32" s="408"/>
      <c r="CI32" s="408"/>
      <c r="CJ32" s="408"/>
      <c r="CK32" s="408"/>
      <c r="CL32" s="408"/>
      <c r="CM32" s="408"/>
      <c r="CO32" s="408" t="s">
        <v>194</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195</v>
      </c>
      <c r="D33" s="428"/>
      <c r="E33" s="393" t="s">
        <v>196</v>
      </c>
      <c r="F33" s="393"/>
      <c r="G33" s="393"/>
      <c r="H33" s="393"/>
      <c r="I33" s="393"/>
      <c r="J33" s="393"/>
      <c r="K33" s="393"/>
      <c r="L33" s="393"/>
      <c r="M33" s="393"/>
      <c r="N33" s="393"/>
      <c r="O33" s="393"/>
      <c r="P33" s="393"/>
      <c r="Q33" s="393"/>
      <c r="R33" s="393"/>
      <c r="S33" s="393"/>
      <c r="T33" s="203"/>
      <c r="U33" s="428" t="s">
        <v>195</v>
      </c>
      <c r="V33" s="428"/>
      <c r="W33" s="393" t="s">
        <v>196</v>
      </c>
      <c r="X33" s="393"/>
      <c r="Y33" s="393"/>
      <c r="Z33" s="393"/>
      <c r="AA33" s="393"/>
      <c r="AB33" s="393"/>
      <c r="AC33" s="393"/>
      <c r="AD33" s="393"/>
      <c r="AE33" s="393"/>
      <c r="AF33" s="393"/>
      <c r="AG33" s="393"/>
      <c r="AH33" s="393"/>
      <c r="AI33" s="393"/>
      <c r="AJ33" s="393"/>
      <c r="AK33" s="393"/>
      <c r="AL33" s="203"/>
      <c r="AM33" s="428" t="s">
        <v>197</v>
      </c>
      <c r="AN33" s="428"/>
      <c r="AO33" s="393" t="s">
        <v>198</v>
      </c>
      <c r="AP33" s="393"/>
      <c r="AQ33" s="393"/>
      <c r="AR33" s="393"/>
      <c r="AS33" s="393"/>
      <c r="AT33" s="393"/>
      <c r="AU33" s="393"/>
      <c r="AV33" s="393"/>
      <c r="AW33" s="393"/>
      <c r="AX33" s="393"/>
      <c r="AY33" s="393"/>
      <c r="AZ33" s="393"/>
      <c r="BA33" s="393"/>
      <c r="BB33" s="393"/>
      <c r="BC33" s="393"/>
      <c r="BD33" s="204"/>
      <c r="BE33" s="393" t="s">
        <v>199</v>
      </c>
      <c r="BF33" s="393"/>
      <c r="BG33" s="393" t="s">
        <v>200</v>
      </c>
      <c r="BH33" s="393"/>
      <c r="BI33" s="393"/>
      <c r="BJ33" s="393"/>
      <c r="BK33" s="393"/>
      <c r="BL33" s="393"/>
      <c r="BM33" s="393"/>
      <c r="BN33" s="393"/>
      <c r="BO33" s="393"/>
      <c r="BP33" s="393"/>
      <c r="BQ33" s="393"/>
      <c r="BR33" s="393"/>
      <c r="BS33" s="393"/>
      <c r="BT33" s="393"/>
      <c r="BU33" s="393"/>
      <c r="BV33" s="204"/>
      <c r="BW33" s="428" t="s">
        <v>199</v>
      </c>
      <c r="BX33" s="428"/>
      <c r="BY33" s="393" t="s">
        <v>201</v>
      </c>
      <c r="BZ33" s="393"/>
      <c r="CA33" s="393"/>
      <c r="CB33" s="393"/>
      <c r="CC33" s="393"/>
      <c r="CD33" s="393"/>
      <c r="CE33" s="393"/>
      <c r="CF33" s="393"/>
      <c r="CG33" s="393"/>
      <c r="CH33" s="393"/>
      <c r="CI33" s="393"/>
      <c r="CJ33" s="393"/>
      <c r="CK33" s="393"/>
      <c r="CL33" s="393"/>
      <c r="CM33" s="393"/>
      <c r="CN33" s="203"/>
      <c r="CO33" s="428" t="s">
        <v>202</v>
      </c>
      <c r="CP33" s="428"/>
      <c r="CQ33" s="393" t="s">
        <v>203</v>
      </c>
      <c r="CR33" s="393"/>
      <c r="CS33" s="393"/>
      <c r="CT33" s="393"/>
      <c r="CU33" s="393"/>
      <c r="CV33" s="393"/>
      <c r="CW33" s="393"/>
      <c r="CX33" s="393"/>
      <c r="CY33" s="393"/>
      <c r="CZ33" s="393"/>
      <c r="DA33" s="393"/>
      <c r="DB33" s="393"/>
      <c r="DC33" s="393"/>
      <c r="DD33" s="393"/>
      <c r="DE33" s="393"/>
      <c r="DF33" s="203"/>
      <c r="DG33" s="593" t="s">
        <v>204</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t="str">
        <f>IF(AO34="","",MAX(C34:D43,U34:V43)+1)</f>
        <v/>
      </c>
      <c r="AN34" s="594"/>
      <c r="AO34" s="595"/>
      <c r="AP34" s="595"/>
      <c r="AQ34" s="595"/>
      <c r="AR34" s="595"/>
      <c r="AS34" s="595"/>
      <c r="AT34" s="595"/>
      <c r="AU34" s="595"/>
      <c r="AV34" s="595"/>
      <c r="AW34" s="595"/>
      <c r="AX34" s="595"/>
      <c r="AY34" s="595"/>
      <c r="AZ34" s="595"/>
      <c r="BA34" s="595"/>
      <c r="BB34" s="595"/>
      <c r="BC34" s="595"/>
      <c r="BD34" s="178"/>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78"/>
      <c r="BW34" s="594">
        <f>IF(BY34="","",MAX(C34:D43,U34:V43,AM34:AN43,BE34:BF43)+1)</f>
        <v>7</v>
      </c>
      <c r="BX34" s="594"/>
      <c r="BY34" s="595" t="str">
        <f>IF('各会計、関係団体の財政状況及び健全化判断比率'!B68="","",'各会計、関係団体の財政状況及び健全化判断比率'!B68)</f>
        <v>羽幌町外2町村衛生施設組合</v>
      </c>
      <c r="BZ34" s="595"/>
      <c r="CA34" s="595"/>
      <c r="CB34" s="595"/>
      <c r="CC34" s="595"/>
      <c r="CD34" s="595"/>
      <c r="CE34" s="595"/>
      <c r="CF34" s="595"/>
      <c r="CG34" s="595"/>
      <c r="CH34" s="595"/>
      <c r="CI34" s="595"/>
      <c r="CJ34" s="595"/>
      <c r="CK34" s="595"/>
      <c r="CL34" s="595"/>
      <c r="CM34" s="595"/>
      <c r="CN34" s="178"/>
      <c r="CO34" s="594">
        <f>IF(CQ34="","",MAX(C34:D43,U34:V43,AM34:AN43,BE34:BF43,BW34:BX43)+1)</f>
        <v>9</v>
      </c>
      <c r="CP34" s="594"/>
      <c r="CQ34" s="595" t="str">
        <f>IF('各会計、関係団体の財政状況及び健全化判断比率'!BS7="","",'各会計、関係団体の財政状況及び健全化判断比率'!BS7)</f>
        <v>株式会社しょさんべつ振興公社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78"/>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f t="shared" ref="BE35:BE43" si="1">IF(BG35="","",BE34+1)</f>
        <v>6</v>
      </c>
      <c r="BF35" s="594"/>
      <c r="BG35" s="595" t="str">
        <f>IF('各会計、関係団体の財政状況及び健全化判断比率'!B32="","",'各会計、関係団体の財政状況及び健全化判断比率'!B32)</f>
        <v>農業集落排水事業特別会計</v>
      </c>
      <c r="BH35" s="595"/>
      <c r="BI35" s="595"/>
      <c r="BJ35" s="595"/>
      <c r="BK35" s="595"/>
      <c r="BL35" s="595"/>
      <c r="BM35" s="595"/>
      <c r="BN35" s="595"/>
      <c r="BO35" s="595"/>
      <c r="BP35" s="595"/>
      <c r="BQ35" s="595"/>
      <c r="BR35" s="595"/>
      <c r="BS35" s="595"/>
      <c r="BT35" s="595"/>
      <c r="BU35" s="595"/>
      <c r="BV35" s="178"/>
      <c r="BW35" s="594">
        <f t="shared" ref="BW35:BW43" si="2">IF(BY35="","",BW34+1)</f>
        <v>8</v>
      </c>
      <c r="BX35" s="594"/>
      <c r="BY35" s="595" t="str">
        <f>IF('各会計、関係団体の財政状況及び健全化判断比率'!B69="","",'各会計、関係団体の財政状況及び健全化判断比率'!B69)</f>
        <v>北留萌消防組合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4</v>
      </c>
      <c r="V36" s="594"/>
      <c r="W36" s="595" t="str">
        <f>IF('各会計、関係団体の財政状況及び健全化判断比率'!B30="","",'各会計、関係団体の財政状況及び健全化判断比率'!B30)</f>
        <v>後期高齢者医療保険特別会計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597" t="s">
        <v>206</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207</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208</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209</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210</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211</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212</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597" t="s">
        <v>577</v>
      </c>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7"/>
      <c r="AL53" s="597"/>
      <c r="AM53" s="597"/>
      <c r="AN53" s="597"/>
      <c r="AO53" s="597"/>
      <c r="AP53" s="597"/>
      <c r="AQ53" s="597"/>
      <c r="AR53" s="597"/>
      <c r="AS53" s="597"/>
      <c r="AT53" s="597"/>
      <c r="AU53" s="597"/>
      <c r="AV53" s="597"/>
      <c r="AW53" s="597"/>
      <c r="AX53" s="597"/>
      <c r="AY53" s="597"/>
      <c r="AZ53" s="597"/>
      <c r="BA53" s="597"/>
      <c r="BB53" s="597"/>
      <c r="BC53" s="597"/>
      <c r="BD53" s="597"/>
      <c r="BE53" s="597"/>
      <c r="BF53" s="597"/>
      <c r="BG53" s="597"/>
      <c r="BH53" s="597"/>
      <c r="BI53" s="597"/>
      <c r="BJ53" s="597"/>
      <c r="BK53" s="597"/>
      <c r="BL53" s="597"/>
      <c r="BM53" s="597"/>
      <c r="BN53" s="597"/>
      <c r="BO53" s="597"/>
      <c r="BP53" s="597"/>
      <c r="BQ53" s="597"/>
      <c r="BR53" s="597"/>
      <c r="BS53" s="597"/>
      <c r="BT53" s="597"/>
      <c r="BU53" s="597"/>
      <c r="BV53" s="597"/>
      <c r="BW53" s="597"/>
      <c r="BX53" s="597"/>
      <c r="BY53" s="597"/>
      <c r="BZ53" s="597"/>
      <c r="CA53" s="597"/>
      <c r="CB53" s="597"/>
      <c r="CC53" s="597"/>
      <c r="CD53" s="597"/>
      <c r="CE53" s="597"/>
      <c r="CF53" s="597"/>
      <c r="CG53" s="597"/>
      <c r="CH53" s="597"/>
      <c r="CI53" s="597"/>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597"/>
      <c r="DF53" s="597"/>
      <c r="DG53" s="597"/>
      <c r="DH53" s="597"/>
      <c r="DI53" s="597"/>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46C5-4CF9-498C-B263-4DF892D13CF4}">
  <sheetPr>
    <pageSetUpPr fitToPage="1"/>
  </sheetPr>
  <dimension ref="B1:EM50"/>
  <sheetViews>
    <sheetView showGridLines="0" workbookViewId="0">
      <selection activeCell="B26" sqref="B26:Q26"/>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213</v>
      </c>
      <c r="DI1" s="600"/>
      <c r="DJ1" s="600"/>
      <c r="DK1" s="600"/>
      <c r="DL1" s="600"/>
      <c r="DM1" s="600"/>
      <c r="DN1" s="601"/>
      <c r="DO1" s="211"/>
      <c r="DP1" s="599" t="s">
        <v>214</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218</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219</v>
      </c>
      <c r="S4" s="603"/>
      <c r="T4" s="603"/>
      <c r="U4" s="603"/>
      <c r="V4" s="603"/>
      <c r="W4" s="603"/>
      <c r="X4" s="603"/>
      <c r="Y4" s="604"/>
      <c r="Z4" s="602" t="s">
        <v>220</v>
      </c>
      <c r="AA4" s="603"/>
      <c r="AB4" s="603"/>
      <c r="AC4" s="604"/>
      <c r="AD4" s="602" t="s">
        <v>221</v>
      </c>
      <c r="AE4" s="603"/>
      <c r="AF4" s="603"/>
      <c r="AG4" s="603"/>
      <c r="AH4" s="603"/>
      <c r="AI4" s="603"/>
      <c r="AJ4" s="603"/>
      <c r="AK4" s="604"/>
      <c r="AL4" s="602" t="s">
        <v>220</v>
      </c>
      <c r="AM4" s="603"/>
      <c r="AN4" s="603"/>
      <c r="AO4" s="604"/>
      <c r="AP4" s="605" t="s">
        <v>222</v>
      </c>
      <c r="AQ4" s="605"/>
      <c r="AR4" s="605"/>
      <c r="AS4" s="605"/>
      <c r="AT4" s="605"/>
      <c r="AU4" s="605"/>
      <c r="AV4" s="605"/>
      <c r="AW4" s="605"/>
      <c r="AX4" s="605"/>
      <c r="AY4" s="605"/>
      <c r="AZ4" s="605"/>
      <c r="BA4" s="605"/>
      <c r="BB4" s="605"/>
      <c r="BC4" s="605"/>
      <c r="BD4" s="605"/>
      <c r="BE4" s="605"/>
      <c r="BF4" s="605"/>
      <c r="BG4" s="605" t="s">
        <v>223</v>
      </c>
      <c r="BH4" s="605"/>
      <c r="BI4" s="605"/>
      <c r="BJ4" s="605"/>
      <c r="BK4" s="605"/>
      <c r="BL4" s="605"/>
      <c r="BM4" s="605"/>
      <c r="BN4" s="605"/>
      <c r="BO4" s="605" t="s">
        <v>220</v>
      </c>
      <c r="BP4" s="605"/>
      <c r="BQ4" s="605"/>
      <c r="BR4" s="605"/>
      <c r="BS4" s="605" t="s">
        <v>224</v>
      </c>
      <c r="BT4" s="605"/>
      <c r="BU4" s="605"/>
      <c r="BV4" s="605"/>
      <c r="BW4" s="605"/>
      <c r="BX4" s="605"/>
      <c r="BY4" s="605"/>
      <c r="BZ4" s="605"/>
      <c r="CA4" s="605"/>
      <c r="CB4" s="605"/>
      <c r="CD4" s="602" t="s">
        <v>225</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226</v>
      </c>
      <c r="C5" s="607"/>
      <c r="D5" s="607"/>
      <c r="E5" s="607"/>
      <c r="F5" s="607"/>
      <c r="G5" s="607"/>
      <c r="H5" s="607"/>
      <c r="I5" s="607"/>
      <c r="J5" s="607"/>
      <c r="K5" s="607"/>
      <c r="L5" s="607"/>
      <c r="M5" s="607"/>
      <c r="N5" s="607"/>
      <c r="O5" s="607"/>
      <c r="P5" s="607"/>
      <c r="Q5" s="608"/>
      <c r="R5" s="609">
        <v>121577</v>
      </c>
      <c r="S5" s="610"/>
      <c r="T5" s="610"/>
      <c r="U5" s="610"/>
      <c r="V5" s="610"/>
      <c r="W5" s="610"/>
      <c r="X5" s="610"/>
      <c r="Y5" s="611"/>
      <c r="Z5" s="612">
        <v>4.7</v>
      </c>
      <c r="AA5" s="612"/>
      <c r="AB5" s="612"/>
      <c r="AC5" s="612"/>
      <c r="AD5" s="613">
        <v>121577</v>
      </c>
      <c r="AE5" s="613"/>
      <c r="AF5" s="613"/>
      <c r="AG5" s="613"/>
      <c r="AH5" s="613"/>
      <c r="AI5" s="613"/>
      <c r="AJ5" s="613"/>
      <c r="AK5" s="613"/>
      <c r="AL5" s="614">
        <v>7.6</v>
      </c>
      <c r="AM5" s="615"/>
      <c r="AN5" s="615"/>
      <c r="AO5" s="616"/>
      <c r="AP5" s="606" t="s">
        <v>227</v>
      </c>
      <c r="AQ5" s="607"/>
      <c r="AR5" s="607"/>
      <c r="AS5" s="607"/>
      <c r="AT5" s="607"/>
      <c r="AU5" s="607"/>
      <c r="AV5" s="607"/>
      <c r="AW5" s="607"/>
      <c r="AX5" s="607"/>
      <c r="AY5" s="607"/>
      <c r="AZ5" s="607"/>
      <c r="BA5" s="607"/>
      <c r="BB5" s="607"/>
      <c r="BC5" s="607"/>
      <c r="BD5" s="607"/>
      <c r="BE5" s="607"/>
      <c r="BF5" s="608"/>
      <c r="BG5" s="620">
        <v>121577</v>
      </c>
      <c r="BH5" s="621"/>
      <c r="BI5" s="621"/>
      <c r="BJ5" s="621"/>
      <c r="BK5" s="621"/>
      <c r="BL5" s="621"/>
      <c r="BM5" s="621"/>
      <c r="BN5" s="622"/>
      <c r="BO5" s="623">
        <v>100</v>
      </c>
      <c r="BP5" s="623"/>
      <c r="BQ5" s="623"/>
      <c r="BR5" s="623"/>
      <c r="BS5" s="624" t="s">
        <v>124</v>
      </c>
      <c r="BT5" s="624"/>
      <c r="BU5" s="624"/>
      <c r="BV5" s="624"/>
      <c r="BW5" s="624"/>
      <c r="BX5" s="624"/>
      <c r="BY5" s="624"/>
      <c r="BZ5" s="624"/>
      <c r="CA5" s="624"/>
      <c r="CB5" s="628"/>
      <c r="CD5" s="602" t="s">
        <v>222</v>
      </c>
      <c r="CE5" s="603"/>
      <c r="CF5" s="603"/>
      <c r="CG5" s="603"/>
      <c r="CH5" s="603"/>
      <c r="CI5" s="603"/>
      <c r="CJ5" s="603"/>
      <c r="CK5" s="603"/>
      <c r="CL5" s="603"/>
      <c r="CM5" s="603"/>
      <c r="CN5" s="603"/>
      <c r="CO5" s="603"/>
      <c r="CP5" s="603"/>
      <c r="CQ5" s="604"/>
      <c r="CR5" s="602" t="s">
        <v>228</v>
      </c>
      <c r="CS5" s="603"/>
      <c r="CT5" s="603"/>
      <c r="CU5" s="603"/>
      <c r="CV5" s="603"/>
      <c r="CW5" s="603"/>
      <c r="CX5" s="603"/>
      <c r="CY5" s="604"/>
      <c r="CZ5" s="602" t="s">
        <v>220</v>
      </c>
      <c r="DA5" s="603"/>
      <c r="DB5" s="603"/>
      <c r="DC5" s="604"/>
      <c r="DD5" s="602" t="s">
        <v>229</v>
      </c>
      <c r="DE5" s="603"/>
      <c r="DF5" s="603"/>
      <c r="DG5" s="603"/>
      <c r="DH5" s="603"/>
      <c r="DI5" s="603"/>
      <c r="DJ5" s="603"/>
      <c r="DK5" s="603"/>
      <c r="DL5" s="603"/>
      <c r="DM5" s="603"/>
      <c r="DN5" s="603"/>
      <c r="DO5" s="603"/>
      <c r="DP5" s="604"/>
      <c r="DQ5" s="602" t="s">
        <v>230</v>
      </c>
      <c r="DR5" s="603"/>
      <c r="DS5" s="603"/>
      <c r="DT5" s="603"/>
      <c r="DU5" s="603"/>
      <c r="DV5" s="603"/>
      <c r="DW5" s="603"/>
      <c r="DX5" s="603"/>
      <c r="DY5" s="603"/>
      <c r="DZ5" s="603"/>
      <c r="EA5" s="603"/>
      <c r="EB5" s="603"/>
      <c r="EC5" s="604"/>
    </row>
    <row r="6" spans="2:143" ht="11.25" customHeight="1" x14ac:dyDescent="0.15">
      <c r="B6" s="617" t="s">
        <v>231</v>
      </c>
      <c r="C6" s="618"/>
      <c r="D6" s="618"/>
      <c r="E6" s="618"/>
      <c r="F6" s="618"/>
      <c r="G6" s="618"/>
      <c r="H6" s="618"/>
      <c r="I6" s="618"/>
      <c r="J6" s="618"/>
      <c r="K6" s="618"/>
      <c r="L6" s="618"/>
      <c r="M6" s="618"/>
      <c r="N6" s="618"/>
      <c r="O6" s="618"/>
      <c r="P6" s="618"/>
      <c r="Q6" s="619"/>
      <c r="R6" s="620">
        <v>47283</v>
      </c>
      <c r="S6" s="621"/>
      <c r="T6" s="621"/>
      <c r="U6" s="621"/>
      <c r="V6" s="621"/>
      <c r="W6" s="621"/>
      <c r="X6" s="621"/>
      <c r="Y6" s="622"/>
      <c r="Z6" s="623">
        <v>1.8</v>
      </c>
      <c r="AA6" s="623"/>
      <c r="AB6" s="623"/>
      <c r="AC6" s="623"/>
      <c r="AD6" s="624">
        <v>47283</v>
      </c>
      <c r="AE6" s="624"/>
      <c r="AF6" s="624"/>
      <c r="AG6" s="624"/>
      <c r="AH6" s="624"/>
      <c r="AI6" s="624"/>
      <c r="AJ6" s="624"/>
      <c r="AK6" s="624"/>
      <c r="AL6" s="625">
        <v>3</v>
      </c>
      <c r="AM6" s="626"/>
      <c r="AN6" s="626"/>
      <c r="AO6" s="627"/>
      <c r="AP6" s="617" t="s">
        <v>232</v>
      </c>
      <c r="AQ6" s="618"/>
      <c r="AR6" s="618"/>
      <c r="AS6" s="618"/>
      <c r="AT6" s="618"/>
      <c r="AU6" s="618"/>
      <c r="AV6" s="618"/>
      <c r="AW6" s="618"/>
      <c r="AX6" s="618"/>
      <c r="AY6" s="618"/>
      <c r="AZ6" s="618"/>
      <c r="BA6" s="618"/>
      <c r="BB6" s="618"/>
      <c r="BC6" s="618"/>
      <c r="BD6" s="618"/>
      <c r="BE6" s="618"/>
      <c r="BF6" s="619"/>
      <c r="BG6" s="620">
        <v>121577</v>
      </c>
      <c r="BH6" s="621"/>
      <c r="BI6" s="621"/>
      <c r="BJ6" s="621"/>
      <c r="BK6" s="621"/>
      <c r="BL6" s="621"/>
      <c r="BM6" s="621"/>
      <c r="BN6" s="622"/>
      <c r="BO6" s="623">
        <v>100</v>
      </c>
      <c r="BP6" s="623"/>
      <c r="BQ6" s="623"/>
      <c r="BR6" s="623"/>
      <c r="BS6" s="624" t="s">
        <v>124</v>
      </c>
      <c r="BT6" s="624"/>
      <c r="BU6" s="624"/>
      <c r="BV6" s="624"/>
      <c r="BW6" s="624"/>
      <c r="BX6" s="624"/>
      <c r="BY6" s="624"/>
      <c r="BZ6" s="624"/>
      <c r="CA6" s="624"/>
      <c r="CB6" s="628"/>
      <c r="CD6" s="606" t="s">
        <v>233</v>
      </c>
      <c r="CE6" s="607"/>
      <c r="CF6" s="607"/>
      <c r="CG6" s="607"/>
      <c r="CH6" s="607"/>
      <c r="CI6" s="607"/>
      <c r="CJ6" s="607"/>
      <c r="CK6" s="607"/>
      <c r="CL6" s="607"/>
      <c r="CM6" s="607"/>
      <c r="CN6" s="607"/>
      <c r="CO6" s="607"/>
      <c r="CP6" s="607"/>
      <c r="CQ6" s="608"/>
      <c r="CR6" s="620">
        <v>41581</v>
      </c>
      <c r="CS6" s="621"/>
      <c r="CT6" s="621"/>
      <c r="CU6" s="621"/>
      <c r="CV6" s="621"/>
      <c r="CW6" s="621"/>
      <c r="CX6" s="621"/>
      <c r="CY6" s="622"/>
      <c r="CZ6" s="614">
        <v>1.6</v>
      </c>
      <c r="DA6" s="615"/>
      <c r="DB6" s="615"/>
      <c r="DC6" s="631"/>
      <c r="DD6" s="629" t="s">
        <v>124</v>
      </c>
      <c r="DE6" s="621"/>
      <c r="DF6" s="621"/>
      <c r="DG6" s="621"/>
      <c r="DH6" s="621"/>
      <c r="DI6" s="621"/>
      <c r="DJ6" s="621"/>
      <c r="DK6" s="621"/>
      <c r="DL6" s="621"/>
      <c r="DM6" s="621"/>
      <c r="DN6" s="621"/>
      <c r="DO6" s="621"/>
      <c r="DP6" s="622"/>
      <c r="DQ6" s="629">
        <v>41581</v>
      </c>
      <c r="DR6" s="621"/>
      <c r="DS6" s="621"/>
      <c r="DT6" s="621"/>
      <c r="DU6" s="621"/>
      <c r="DV6" s="621"/>
      <c r="DW6" s="621"/>
      <c r="DX6" s="621"/>
      <c r="DY6" s="621"/>
      <c r="DZ6" s="621"/>
      <c r="EA6" s="621"/>
      <c r="EB6" s="621"/>
      <c r="EC6" s="630"/>
    </row>
    <row r="7" spans="2:143" ht="11.25" customHeight="1" x14ac:dyDescent="0.15">
      <c r="B7" s="617" t="s">
        <v>234</v>
      </c>
      <c r="C7" s="618"/>
      <c r="D7" s="618"/>
      <c r="E7" s="618"/>
      <c r="F7" s="618"/>
      <c r="G7" s="618"/>
      <c r="H7" s="618"/>
      <c r="I7" s="618"/>
      <c r="J7" s="618"/>
      <c r="K7" s="618"/>
      <c r="L7" s="618"/>
      <c r="M7" s="618"/>
      <c r="N7" s="618"/>
      <c r="O7" s="618"/>
      <c r="P7" s="618"/>
      <c r="Q7" s="619"/>
      <c r="R7" s="620">
        <v>84</v>
      </c>
      <c r="S7" s="621"/>
      <c r="T7" s="621"/>
      <c r="U7" s="621"/>
      <c r="V7" s="621"/>
      <c r="W7" s="621"/>
      <c r="X7" s="621"/>
      <c r="Y7" s="622"/>
      <c r="Z7" s="623">
        <v>0</v>
      </c>
      <c r="AA7" s="623"/>
      <c r="AB7" s="623"/>
      <c r="AC7" s="623"/>
      <c r="AD7" s="624">
        <v>84</v>
      </c>
      <c r="AE7" s="624"/>
      <c r="AF7" s="624"/>
      <c r="AG7" s="624"/>
      <c r="AH7" s="624"/>
      <c r="AI7" s="624"/>
      <c r="AJ7" s="624"/>
      <c r="AK7" s="624"/>
      <c r="AL7" s="625">
        <v>0</v>
      </c>
      <c r="AM7" s="626"/>
      <c r="AN7" s="626"/>
      <c r="AO7" s="627"/>
      <c r="AP7" s="617" t="s">
        <v>235</v>
      </c>
      <c r="AQ7" s="618"/>
      <c r="AR7" s="618"/>
      <c r="AS7" s="618"/>
      <c r="AT7" s="618"/>
      <c r="AU7" s="618"/>
      <c r="AV7" s="618"/>
      <c r="AW7" s="618"/>
      <c r="AX7" s="618"/>
      <c r="AY7" s="618"/>
      <c r="AZ7" s="618"/>
      <c r="BA7" s="618"/>
      <c r="BB7" s="618"/>
      <c r="BC7" s="618"/>
      <c r="BD7" s="618"/>
      <c r="BE7" s="618"/>
      <c r="BF7" s="619"/>
      <c r="BG7" s="620">
        <v>58987</v>
      </c>
      <c r="BH7" s="621"/>
      <c r="BI7" s="621"/>
      <c r="BJ7" s="621"/>
      <c r="BK7" s="621"/>
      <c r="BL7" s="621"/>
      <c r="BM7" s="621"/>
      <c r="BN7" s="622"/>
      <c r="BO7" s="623">
        <v>48.5</v>
      </c>
      <c r="BP7" s="623"/>
      <c r="BQ7" s="623"/>
      <c r="BR7" s="623"/>
      <c r="BS7" s="624" t="s">
        <v>124</v>
      </c>
      <c r="BT7" s="624"/>
      <c r="BU7" s="624"/>
      <c r="BV7" s="624"/>
      <c r="BW7" s="624"/>
      <c r="BX7" s="624"/>
      <c r="BY7" s="624"/>
      <c r="BZ7" s="624"/>
      <c r="CA7" s="624"/>
      <c r="CB7" s="628"/>
      <c r="CD7" s="617" t="s">
        <v>236</v>
      </c>
      <c r="CE7" s="618"/>
      <c r="CF7" s="618"/>
      <c r="CG7" s="618"/>
      <c r="CH7" s="618"/>
      <c r="CI7" s="618"/>
      <c r="CJ7" s="618"/>
      <c r="CK7" s="618"/>
      <c r="CL7" s="618"/>
      <c r="CM7" s="618"/>
      <c r="CN7" s="618"/>
      <c r="CO7" s="618"/>
      <c r="CP7" s="618"/>
      <c r="CQ7" s="619"/>
      <c r="CR7" s="620">
        <v>589134</v>
      </c>
      <c r="CS7" s="621"/>
      <c r="CT7" s="621"/>
      <c r="CU7" s="621"/>
      <c r="CV7" s="621"/>
      <c r="CW7" s="621"/>
      <c r="CX7" s="621"/>
      <c r="CY7" s="622"/>
      <c r="CZ7" s="623">
        <v>23.2</v>
      </c>
      <c r="DA7" s="623"/>
      <c r="DB7" s="623"/>
      <c r="DC7" s="623"/>
      <c r="DD7" s="629">
        <v>144411</v>
      </c>
      <c r="DE7" s="621"/>
      <c r="DF7" s="621"/>
      <c r="DG7" s="621"/>
      <c r="DH7" s="621"/>
      <c r="DI7" s="621"/>
      <c r="DJ7" s="621"/>
      <c r="DK7" s="621"/>
      <c r="DL7" s="621"/>
      <c r="DM7" s="621"/>
      <c r="DN7" s="621"/>
      <c r="DO7" s="621"/>
      <c r="DP7" s="622"/>
      <c r="DQ7" s="629">
        <v>419892</v>
      </c>
      <c r="DR7" s="621"/>
      <c r="DS7" s="621"/>
      <c r="DT7" s="621"/>
      <c r="DU7" s="621"/>
      <c r="DV7" s="621"/>
      <c r="DW7" s="621"/>
      <c r="DX7" s="621"/>
      <c r="DY7" s="621"/>
      <c r="DZ7" s="621"/>
      <c r="EA7" s="621"/>
      <c r="EB7" s="621"/>
      <c r="EC7" s="630"/>
    </row>
    <row r="8" spans="2:143" ht="11.25" customHeight="1" x14ac:dyDescent="0.15">
      <c r="B8" s="617" t="s">
        <v>237</v>
      </c>
      <c r="C8" s="618"/>
      <c r="D8" s="618"/>
      <c r="E8" s="618"/>
      <c r="F8" s="618"/>
      <c r="G8" s="618"/>
      <c r="H8" s="618"/>
      <c r="I8" s="618"/>
      <c r="J8" s="618"/>
      <c r="K8" s="618"/>
      <c r="L8" s="618"/>
      <c r="M8" s="618"/>
      <c r="N8" s="618"/>
      <c r="O8" s="618"/>
      <c r="P8" s="618"/>
      <c r="Q8" s="619"/>
      <c r="R8" s="620">
        <v>428</v>
      </c>
      <c r="S8" s="621"/>
      <c r="T8" s="621"/>
      <c r="U8" s="621"/>
      <c r="V8" s="621"/>
      <c r="W8" s="621"/>
      <c r="X8" s="621"/>
      <c r="Y8" s="622"/>
      <c r="Z8" s="623">
        <v>0</v>
      </c>
      <c r="AA8" s="623"/>
      <c r="AB8" s="623"/>
      <c r="AC8" s="623"/>
      <c r="AD8" s="624">
        <v>428</v>
      </c>
      <c r="AE8" s="624"/>
      <c r="AF8" s="624"/>
      <c r="AG8" s="624"/>
      <c r="AH8" s="624"/>
      <c r="AI8" s="624"/>
      <c r="AJ8" s="624"/>
      <c r="AK8" s="624"/>
      <c r="AL8" s="625">
        <v>0</v>
      </c>
      <c r="AM8" s="626"/>
      <c r="AN8" s="626"/>
      <c r="AO8" s="627"/>
      <c r="AP8" s="617" t="s">
        <v>238</v>
      </c>
      <c r="AQ8" s="618"/>
      <c r="AR8" s="618"/>
      <c r="AS8" s="618"/>
      <c r="AT8" s="618"/>
      <c r="AU8" s="618"/>
      <c r="AV8" s="618"/>
      <c r="AW8" s="618"/>
      <c r="AX8" s="618"/>
      <c r="AY8" s="618"/>
      <c r="AZ8" s="618"/>
      <c r="BA8" s="618"/>
      <c r="BB8" s="618"/>
      <c r="BC8" s="618"/>
      <c r="BD8" s="618"/>
      <c r="BE8" s="618"/>
      <c r="BF8" s="619"/>
      <c r="BG8" s="620">
        <v>1869</v>
      </c>
      <c r="BH8" s="621"/>
      <c r="BI8" s="621"/>
      <c r="BJ8" s="621"/>
      <c r="BK8" s="621"/>
      <c r="BL8" s="621"/>
      <c r="BM8" s="621"/>
      <c r="BN8" s="622"/>
      <c r="BO8" s="623">
        <v>1.5</v>
      </c>
      <c r="BP8" s="623"/>
      <c r="BQ8" s="623"/>
      <c r="BR8" s="623"/>
      <c r="BS8" s="624" t="s">
        <v>124</v>
      </c>
      <c r="BT8" s="624"/>
      <c r="BU8" s="624"/>
      <c r="BV8" s="624"/>
      <c r="BW8" s="624"/>
      <c r="BX8" s="624"/>
      <c r="BY8" s="624"/>
      <c r="BZ8" s="624"/>
      <c r="CA8" s="624"/>
      <c r="CB8" s="628"/>
      <c r="CD8" s="617" t="s">
        <v>239</v>
      </c>
      <c r="CE8" s="618"/>
      <c r="CF8" s="618"/>
      <c r="CG8" s="618"/>
      <c r="CH8" s="618"/>
      <c r="CI8" s="618"/>
      <c r="CJ8" s="618"/>
      <c r="CK8" s="618"/>
      <c r="CL8" s="618"/>
      <c r="CM8" s="618"/>
      <c r="CN8" s="618"/>
      <c r="CO8" s="618"/>
      <c r="CP8" s="618"/>
      <c r="CQ8" s="619"/>
      <c r="CR8" s="620">
        <v>340734</v>
      </c>
      <c r="CS8" s="621"/>
      <c r="CT8" s="621"/>
      <c r="CU8" s="621"/>
      <c r="CV8" s="621"/>
      <c r="CW8" s="621"/>
      <c r="CX8" s="621"/>
      <c r="CY8" s="622"/>
      <c r="CZ8" s="623">
        <v>13.4</v>
      </c>
      <c r="DA8" s="623"/>
      <c r="DB8" s="623"/>
      <c r="DC8" s="623"/>
      <c r="DD8" s="629">
        <v>7997</v>
      </c>
      <c r="DE8" s="621"/>
      <c r="DF8" s="621"/>
      <c r="DG8" s="621"/>
      <c r="DH8" s="621"/>
      <c r="DI8" s="621"/>
      <c r="DJ8" s="621"/>
      <c r="DK8" s="621"/>
      <c r="DL8" s="621"/>
      <c r="DM8" s="621"/>
      <c r="DN8" s="621"/>
      <c r="DO8" s="621"/>
      <c r="DP8" s="622"/>
      <c r="DQ8" s="629">
        <v>211837</v>
      </c>
      <c r="DR8" s="621"/>
      <c r="DS8" s="621"/>
      <c r="DT8" s="621"/>
      <c r="DU8" s="621"/>
      <c r="DV8" s="621"/>
      <c r="DW8" s="621"/>
      <c r="DX8" s="621"/>
      <c r="DY8" s="621"/>
      <c r="DZ8" s="621"/>
      <c r="EA8" s="621"/>
      <c r="EB8" s="621"/>
      <c r="EC8" s="630"/>
    </row>
    <row r="9" spans="2:143" ht="11.25" customHeight="1" x14ac:dyDescent="0.15">
      <c r="B9" s="617" t="s">
        <v>240</v>
      </c>
      <c r="C9" s="618"/>
      <c r="D9" s="618"/>
      <c r="E9" s="618"/>
      <c r="F9" s="618"/>
      <c r="G9" s="618"/>
      <c r="H9" s="618"/>
      <c r="I9" s="618"/>
      <c r="J9" s="618"/>
      <c r="K9" s="618"/>
      <c r="L9" s="618"/>
      <c r="M9" s="618"/>
      <c r="N9" s="618"/>
      <c r="O9" s="618"/>
      <c r="P9" s="618"/>
      <c r="Q9" s="619"/>
      <c r="R9" s="620">
        <v>521</v>
      </c>
      <c r="S9" s="621"/>
      <c r="T9" s="621"/>
      <c r="U9" s="621"/>
      <c r="V9" s="621"/>
      <c r="W9" s="621"/>
      <c r="X9" s="621"/>
      <c r="Y9" s="622"/>
      <c r="Z9" s="623">
        <v>0</v>
      </c>
      <c r="AA9" s="623"/>
      <c r="AB9" s="623"/>
      <c r="AC9" s="623"/>
      <c r="AD9" s="624">
        <v>521</v>
      </c>
      <c r="AE9" s="624"/>
      <c r="AF9" s="624"/>
      <c r="AG9" s="624"/>
      <c r="AH9" s="624"/>
      <c r="AI9" s="624"/>
      <c r="AJ9" s="624"/>
      <c r="AK9" s="624"/>
      <c r="AL9" s="625">
        <v>0</v>
      </c>
      <c r="AM9" s="626"/>
      <c r="AN9" s="626"/>
      <c r="AO9" s="627"/>
      <c r="AP9" s="617" t="s">
        <v>241</v>
      </c>
      <c r="AQ9" s="618"/>
      <c r="AR9" s="618"/>
      <c r="AS9" s="618"/>
      <c r="AT9" s="618"/>
      <c r="AU9" s="618"/>
      <c r="AV9" s="618"/>
      <c r="AW9" s="618"/>
      <c r="AX9" s="618"/>
      <c r="AY9" s="618"/>
      <c r="AZ9" s="618"/>
      <c r="BA9" s="618"/>
      <c r="BB9" s="618"/>
      <c r="BC9" s="618"/>
      <c r="BD9" s="618"/>
      <c r="BE9" s="618"/>
      <c r="BF9" s="619"/>
      <c r="BG9" s="620">
        <v>52389</v>
      </c>
      <c r="BH9" s="621"/>
      <c r="BI9" s="621"/>
      <c r="BJ9" s="621"/>
      <c r="BK9" s="621"/>
      <c r="BL9" s="621"/>
      <c r="BM9" s="621"/>
      <c r="BN9" s="622"/>
      <c r="BO9" s="623">
        <v>43.1</v>
      </c>
      <c r="BP9" s="623"/>
      <c r="BQ9" s="623"/>
      <c r="BR9" s="623"/>
      <c r="BS9" s="624" t="s">
        <v>124</v>
      </c>
      <c r="BT9" s="624"/>
      <c r="BU9" s="624"/>
      <c r="BV9" s="624"/>
      <c r="BW9" s="624"/>
      <c r="BX9" s="624"/>
      <c r="BY9" s="624"/>
      <c r="BZ9" s="624"/>
      <c r="CA9" s="624"/>
      <c r="CB9" s="628"/>
      <c r="CD9" s="617" t="s">
        <v>242</v>
      </c>
      <c r="CE9" s="618"/>
      <c r="CF9" s="618"/>
      <c r="CG9" s="618"/>
      <c r="CH9" s="618"/>
      <c r="CI9" s="618"/>
      <c r="CJ9" s="618"/>
      <c r="CK9" s="618"/>
      <c r="CL9" s="618"/>
      <c r="CM9" s="618"/>
      <c r="CN9" s="618"/>
      <c r="CO9" s="618"/>
      <c r="CP9" s="618"/>
      <c r="CQ9" s="619"/>
      <c r="CR9" s="620">
        <v>322364</v>
      </c>
      <c r="CS9" s="621"/>
      <c r="CT9" s="621"/>
      <c r="CU9" s="621"/>
      <c r="CV9" s="621"/>
      <c r="CW9" s="621"/>
      <c r="CX9" s="621"/>
      <c r="CY9" s="622"/>
      <c r="CZ9" s="623">
        <v>12.7</v>
      </c>
      <c r="DA9" s="623"/>
      <c r="DB9" s="623"/>
      <c r="DC9" s="623"/>
      <c r="DD9" s="629" t="s">
        <v>124</v>
      </c>
      <c r="DE9" s="621"/>
      <c r="DF9" s="621"/>
      <c r="DG9" s="621"/>
      <c r="DH9" s="621"/>
      <c r="DI9" s="621"/>
      <c r="DJ9" s="621"/>
      <c r="DK9" s="621"/>
      <c r="DL9" s="621"/>
      <c r="DM9" s="621"/>
      <c r="DN9" s="621"/>
      <c r="DO9" s="621"/>
      <c r="DP9" s="622"/>
      <c r="DQ9" s="629">
        <v>234513</v>
      </c>
      <c r="DR9" s="621"/>
      <c r="DS9" s="621"/>
      <c r="DT9" s="621"/>
      <c r="DU9" s="621"/>
      <c r="DV9" s="621"/>
      <c r="DW9" s="621"/>
      <c r="DX9" s="621"/>
      <c r="DY9" s="621"/>
      <c r="DZ9" s="621"/>
      <c r="EA9" s="621"/>
      <c r="EB9" s="621"/>
      <c r="EC9" s="630"/>
    </row>
    <row r="10" spans="2:143" ht="11.25" customHeight="1" x14ac:dyDescent="0.15">
      <c r="B10" s="617" t="s">
        <v>243</v>
      </c>
      <c r="C10" s="618"/>
      <c r="D10" s="618"/>
      <c r="E10" s="618"/>
      <c r="F10" s="618"/>
      <c r="G10" s="618"/>
      <c r="H10" s="618"/>
      <c r="I10" s="618"/>
      <c r="J10" s="618"/>
      <c r="K10" s="618"/>
      <c r="L10" s="618"/>
      <c r="M10" s="618"/>
      <c r="N10" s="618"/>
      <c r="O10" s="618"/>
      <c r="P10" s="618"/>
      <c r="Q10" s="619"/>
      <c r="R10" s="620" t="s">
        <v>124</v>
      </c>
      <c r="S10" s="621"/>
      <c r="T10" s="621"/>
      <c r="U10" s="621"/>
      <c r="V10" s="621"/>
      <c r="W10" s="621"/>
      <c r="X10" s="621"/>
      <c r="Y10" s="622"/>
      <c r="Z10" s="623" t="s">
        <v>124</v>
      </c>
      <c r="AA10" s="623"/>
      <c r="AB10" s="623"/>
      <c r="AC10" s="623"/>
      <c r="AD10" s="624" t="s">
        <v>124</v>
      </c>
      <c r="AE10" s="624"/>
      <c r="AF10" s="624"/>
      <c r="AG10" s="624"/>
      <c r="AH10" s="624"/>
      <c r="AI10" s="624"/>
      <c r="AJ10" s="624"/>
      <c r="AK10" s="624"/>
      <c r="AL10" s="625" t="s">
        <v>124</v>
      </c>
      <c r="AM10" s="626"/>
      <c r="AN10" s="626"/>
      <c r="AO10" s="627"/>
      <c r="AP10" s="617" t="s">
        <v>244</v>
      </c>
      <c r="AQ10" s="618"/>
      <c r="AR10" s="618"/>
      <c r="AS10" s="618"/>
      <c r="AT10" s="618"/>
      <c r="AU10" s="618"/>
      <c r="AV10" s="618"/>
      <c r="AW10" s="618"/>
      <c r="AX10" s="618"/>
      <c r="AY10" s="618"/>
      <c r="AZ10" s="618"/>
      <c r="BA10" s="618"/>
      <c r="BB10" s="618"/>
      <c r="BC10" s="618"/>
      <c r="BD10" s="618"/>
      <c r="BE10" s="618"/>
      <c r="BF10" s="619"/>
      <c r="BG10" s="620">
        <v>3507</v>
      </c>
      <c r="BH10" s="621"/>
      <c r="BI10" s="621"/>
      <c r="BJ10" s="621"/>
      <c r="BK10" s="621"/>
      <c r="BL10" s="621"/>
      <c r="BM10" s="621"/>
      <c r="BN10" s="622"/>
      <c r="BO10" s="623">
        <v>2.9</v>
      </c>
      <c r="BP10" s="623"/>
      <c r="BQ10" s="623"/>
      <c r="BR10" s="623"/>
      <c r="BS10" s="624" t="s">
        <v>124</v>
      </c>
      <c r="BT10" s="624"/>
      <c r="BU10" s="624"/>
      <c r="BV10" s="624"/>
      <c r="BW10" s="624"/>
      <c r="BX10" s="624"/>
      <c r="BY10" s="624"/>
      <c r="BZ10" s="624"/>
      <c r="CA10" s="624"/>
      <c r="CB10" s="628"/>
      <c r="CD10" s="617" t="s">
        <v>245</v>
      </c>
      <c r="CE10" s="618"/>
      <c r="CF10" s="618"/>
      <c r="CG10" s="618"/>
      <c r="CH10" s="618"/>
      <c r="CI10" s="618"/>
      <c r="CJ10" s="618"/>
      <c r="CK10" s="618"/>
      <c r="CL10" s="618"/>
      <c r="CM10" s="618"/>
      <c r="CN10" s="618"/>
      <c r="CO10" s="618"/>
      <c r="CP10" s="618"/>
      <c r="CQ10" s="619"/>
      <c r="CR10" s="620">
        <v>6037</v>
      </c>
      <c r="CS10" s="621"/>
      <c r="CT10" s="621"/>
      <c r="CU10" s="621"/>
      <c r="CV10" s="621"/>
      <c r="CW10" s="621"/>
      <c r="CX10" s="621"/>
      <c r="CY10" s="622"/>
      <c r="CZ10" s="623">
        <v>0.2</v>
      </c>
      <c r="DA10" s="623"/>
      <c r="DB10" s="623"/>
      <c r="DC10" s="623"/>
      <c r="DD10" s="629" t="s">
        <v>124</v>
      </c>
      <c r="DE10" s="621"/>
      <c r="DF10" s="621"/>
      <c r="DG10" s="621"/>
      <c r="DH10" s="621"/>
      <c r="DI10" s="621"/>
      <c r="DJ10" s="621"/>
      <c r="DK10" s="621"/>
      <c r="DL10" s="621"/>
      <c r="DM10" s="621"/>
      <c r="DN10" s="621"/>
      <c r="DO10" s="621"/>
      <c r="DP10" s="622"/>
      <c r="DQ10" s="629">
        <v>6037</v>
      </c>
      <c r="DR10" s="621"/>
      <c r="DS10" s="621"/>
      <c r="DT10" s="621"/>
      <c r="DU10" s="621"/>
      <c r="DV10" s="621"/>
      <c r="DW10" s="621"/>
      <c r="DX10" s="621"/>
      <c r="DY10" s="621"/>
      <c r="DZ10" s="621"/>
      <c r="EA10" s="621"/>
      <c r="EB10" s="621"/>
      <c r="EC10" s="630"/>
    </row>
    <row r="11" spans="2:143" ht="11.25" customHeight="1" x14ac:dyDescent="0.15">
      <c r="B11" s="617" t="s">
        <v>246</v>
      </c>
      <c r="C11" s="618"/>
      <c r="D11" s="618"/>
      <c r="E11" s="618"/>
      <c r="F11" s="618"/>
      <c r="G11" s="618"/>
      <c r="H11" s="618"/>
      <c r="I11" s="618"/>
      <c r="J11" s="618"/>
      <c r="K11" s="618"/>
      <c r="L11" s="618"/>
      <c r="M11" s="618"/>
      <c r="N11" s="618"/>
      <c r="O11" s="618"/>
      <c r="P11" s="618"/>
      <c r="Q11" s="619"/>
      <c r="R11" s="620">
        <v>29586</v>
      </c>
      <c r="S11" s="621"/>
      <c r="T11" s="621"/>
      <c r="U11" s="621"/>
      <c r="V11" s="621"/>
      <c r="W11" s="621"/>
      <c r="X11" s="621"/>
      <c r="Y11" s="622"/>
      <c r="Z11" s="625">
        <v>1.1000000000000001</v>
      </c>
      <c r="AA11" s="626"/>
      <c r="AB11" s="626"/>
      <c r="AC11" s="632"/>
      <c r="AD11" s="629">
        <v>29586</v>
      </c>
      <c r="AE11" s="621"/>
      <c r="AF11" s="621"/>
      <c r="AG11" s="621"/>
      <c r="AH11" s="621"/>
      <c r="AI11" s="621"/>
      <c r="AJ11" s="621"/>
      <c r="AK11" s="622"/>
      <c r="AL11" s="625">
        <v>1.8</v>
      </c>
      <c r="AM11" s="626"/>
      <c r="AN11" s="626"/>
      <c r="AO11" s="627"/>
      <c r="AP11" s="617" t="s">
        <v>247</v>
      </c>
      <c r="AQ11" s="618"/>
      <c r="AR11" s="618"/>
      <c r="AS11" s="618"/>
      <c r="AT11" s="618"/>
      <c r="AU11" s="618"/>
      <c r="AV11" s="618"/>
      <c r="AW11" s="618"/>
      <c r="AX11" s="618"/>
      <c r="AY11" s="618"/>
      <c r="AZ11" s="618"/>
      <c r="BA11" s="618"/>
      <c r="BB11" s="618"/>
      <c r="BC11" s="618"/>
      <c r="BD11" s="618"/>
      <c r="BE11" s="618"/>
      <c r="BF11" s="619"/>
      <c r="BG11" s="620">
        <v>1222</v>
      </c>
      <c r="BH11" s="621"/>
      <c r="BI11" s="621"/>
      <c r="BJ11" s="621"/>
      <c r="BK11" s="621"/>
      <c r="BL11" s="621"/>
      <c r="BM11" s="621"/>
      <c r="BN11" s="622"/>
      <c r="BO11" s="623">
        <v>1</v>
      </c>
      <c r="BP11" s="623"/>
      <c r="BQ11" s="623"/>
      <c r="BR11" s="623"/>
      <c r="BS11" s="624" t="s">
        <v>124</v>
      </c>
      <c r="BT11" s="624"/>
      <c r="BU11" s="624"/>
      <c r="BV11" s="624"/>
      <c r="BW11" s="624"/>
      <c r="BX11" s="624"/>
      <c r="BY11" s="624"/>
      <c r="BZ11" s="624"/>
      <c r="CA11" s="624"/>
      <c r="CB11" s="628"/>
      <c r="CD11" s="617" t="s">
        <v>248</v>
      </c>
      <c r="CE11" s="618"/>
      <c r="CF11" s="618"/>
      <c r="CG11" s="618"/>
      <c r="CH11" s="618"/>
      <c r="CI11" s="618"/>
      <c r="CJ11" s="618"/>
      <c r="CK11" s="618"/>
      <c r="CL11" s="618"/>
      <c r="CM11" s="618"/>
      <c r="CN11" s="618"/>
      <c r="CO11" s="618"/>
      <c r="CP11" s="618"/>
      <c r="CQ11" s="619"/>
      <c r="CR11" s="620">
        <v>225739</v>
      </c>
      <c r="CS11" s="621"/>
      <c r="CT11" s="621"/>
      <c r="CU11" s="621"/>
      <c r="CV11" s="621"/>
      <c r="CW11" s="621"/>
      <c r="CX11" s="621"/>
      <c r="CY11" s="622"/>
      <c r="CZ11" s="623">
        <v>8.9</v>
      </c>
      <c r="DA11" s="623"/>
      <c r="DB11" s="623"/>
      <c r="DC11" s="623"/>
      <c r="DD11" s="629">
        <v>38744</v>
      </c>
      <c r="DE11" s="621"/>
      <c r="DF11" s="621"/>
      <c r="DG11" s="621"/>
      <c r="DH11" s="621"/>
      <c r="DI11" s="621"/>
      <c r="DJ11" s="621"/>
      <c r="DK11" s="621"/>
      <c r="DL11" s="621"/>
      <c r="DM11" s="621"/>
      <c r="DN11" s="621"/>
      <c r="DO11" s="621"/>
      <c r="DP11" s="622"/>
      <c r="DQ11" s="629">
        <v>157300</v>
      </c>
      <c r="DR11" s="621"/>
      <c r="DS11" s="621"/>
      <c r="DT11" s="621"/>
      <c r="DU11" s="621"/>
      <c r="DV11" s="621"/>
      <c r="DW11" s="621"/>
      <c r="DX11" s="621"/>
      <c r="DY11" s="621"/>
      <c r="DZ11" s="621"/>
      <c r="EA11" s="621"/>
      <c r="EB11" s="621"/>
      <c r="EC11" s="630"/>
    </row>
    <row r="12" spans="2:143" ht="11.25" customHeight="1" x14ac:dyDescent="0.15">
      <c r="B12" s="617" t="s">
        <v>249</v>
      </c>
      <c r="C12" s="618"/>
      <c r="D12" s="618"/>
      <c r="E12" s="618"/>
      <c r="F12" s="618"/>
      <c r="G12" s="618"/>
      <c r="H12" s="618"/>
      <c r="I12" s="618"/>
      <c r="J12" s="618"/>
      <c r="K12" s="618"/>
      <c r="L12" s="618"/>
      <c r="M12" s="618"/>
      <c r="N12" s="618"/>
      <c r="O12" s="618"/>
      <c r="P12" s="618"/>
      <c r="Q12" s="619"/>
      <c r="R12" s="620" t="s">
        <v>124</v>
      </c>
      <c r="S12" s="621"/>
      <c r="T12" s="621"/>
      <c r="U12" s="621"/>
      <c r="V12" s="621"/>
      <c r="W12" s="621"/>
      <c r="X12" s="621"/>
      <c r="Y12" s="622"/>
      <c r="Z12" s="623" t="s">
        <v>124</v>
      </c>
      <c r="AA12" s="623"/>
      <c r="AB12" s="623"/>
      <c r="AC12" s="623"/>
      <c r="AD12" s="624" t="s">
        <v>124</v>
      </c>
      <c r="AE12" s="624"/>
      <c r="AF12" s="624"/>
      <c r="AG12" s="624"/>
      <c r="AH12" s="624"/>
      <c r="AI12" s="624"/>
      <c r="AJ12" s="624"/>
      <c r="AK12" s="624"/>
      <c r="AL12" s="625" t="s">
        <v>124</v>
      </c>
      <c r="AM12" s="626"/>
      <c r="AN12" s="626"/>
      <c r="AO12" s="627"/>
      <c r="AP12" s="617" t="s">
        <v>250</v>
      </c>
      <c r="AQ12" s="618"/>
      <c r="AR12" s="618"/>
      <c r="AS12" s="618"/>
      <c r="AT12" s="618"/>
      <c r="AU12" s="618"/>
      <c r="AV12" s="618"/>
      <c r="AW12" s="618"/>
      <c r="AX12" s="618"/>
      <c r="AY12" s="618"/>
      <c r="AZ12" s="618"/>
      <c r="BA12" s="618"/>
      <c r="BB12" s="618"/>
      <c r="BC12" s="618"/>
      <c r="BD12" s="618"/>
      <c r="BE12" s="618"/>
      <c r="BF12" s="619"/>
      <c r="BG12" s="620">
        <v>48505</v>
      </c>
      <c r="BH12" s="621"/>
      <c r="BI12" s="621"/>
      <c r="BJ12" s="621"/>
      <c r="BK12" s="621"/>
      <c r="BL12" s="621"/>
      <c r="BM12" s="621"/>
      <c r="BN12" s="622"/>
      <c r="BO12" s="623">
        <v>39.9</v>
      </c>
      <c r="BP12" s="623"/>
      <c r="BQ12" s="623"/>
      <c r="BR12" s="623"/>
      <c r="BS12" s="624" t="s">
        <v>124</v>
      </c>
      <c r="BT12" s="624"/>
      <c r="BU12" s="624"/>
      <c r="BV12" s="624"/>
      <c r="BW12" s="624"/>
      <c r="BX12" s="624"/>
      <c r="BY12" s="624"/>
      <c r="BZ12" s="624"/>
      <c r="CA12" s="624"/>
      <c r="CB12" s="628"/>
      <c r="CD12" s="617" t="s">
        <v>251</v>
      </c>
      <c r="CE12" s="618"/>
      <c r="CF12" s="618"/>
      <c r="CG12" s="618"/>
      <c r="CH12" s="618"/>
      <c r="CI12" s="618"/>
      <c r="CJ12" s="618"/>
      <c r="CK12" s="618"/>
      <c r="CL12" s="618"/>
      <c r="CM12" s="618"/>
      <c r="CN12" s="618"/>
      <c r="CO12" s="618"/>
      <c r="CP12" s="618"/>
      <c r="CQ12" s="619"/>
      <c r="CR12" s="620">
        <v>158687</v>
      </c>
      <c r="CS12" s="621"/>
      <c r="CT12" s="621"/>
      <c r="CU12" s="621"/>
      <c r="CV12" s="621"/>
      <c r="CW12" s="621"/>
      <c r="CX12" s="621"/>
      <c r="CY12" s="622"/>
      <c r="CZ12" s="623">
        <v>6.3</v>
      </c>
      <c r="DA12" s="623"/>
      <c r="DB12" s="623"/>
      <c r="DC12" s="623"/>
      <c r="DD12" s="629">
        <v>249</v>
      </c>
      <c r="DE12" s="621"/>
      <c r="DF12" s="621"/>
      <c r="DG12" s="621"/>
      <c r="DH12" s="621"/>
      <c r="DI12" s="621"/>
      <c r="DJ12" s="621"/>
      <c r="DK12" s="621"/>
      <c r="DL12" s="621"/>
      <c r="DM12" s="621"/>
      <c r="DN12" s="621"/>
      <c r="DO12" s="621"/>
      <c r="DP12" s="622"/>
      <c r="DQ12" s="629">
        <v>89233</v>
      </c>
      <c r="DR12" s="621"/>
      <c r="DS12" s="621"/>
      <c r="DT12" s="621"/>
      <c r="DU12" s="621"/>
      <c r="DV12" s="621"/>
      <c r="DW12" s="621"/>
      <c r="DX12" s="621"/>
      <c r="DY12" s="621"/>
      <c r="DZ12" s="621"/>
      <c r="EA12" s="621"/>
      <c r="EB12" s="621"/>
      <c r="EC12" s="630"/>
    </row>
    <row r="13" spans="2:143" ht="11.25" customHeight="1" x14ac:dyDescent="0.15">
      <c r="B13" s="617" t="s">
        <v>252</v>
      </c>
      <c r="C13" s="618"/>
      <c r="D13" s="618"/>
      <c r="E13" s="618"/>
      <c r="F13" s="618"/>
      <c r="G13" s="618"/>
      <c r="H13" s="618"/>
      <c r="I13" s="618"/>
      <c r="J13" s="618"/>
      <c r="K13" s="618"/>
      <c r="L13" s="618"/>
      <c r="M13" s="618"/>
      <c r="N13" s="618"/>
      <c r="O13" s="618"/>
      <c r="P13" s="618"/>
      <c r="Q13" s="619"/>
      <c r="R13" s="620" t="s">
        <v>124</v>
      </c>
      <c r="S13" s="621"/>
      <c r="T13" s="621"/>
      <c r="U13" s="621"/>
      <c r="V13" s="621"/>
      <c r="W13" s="621"/>
      <c r="X13" s="621"/>
      <c r="Y13" s="622"/>
      <c r="Z13" s="623" t="s">
        <v>124</v>
      </c>
      <c r="AA13" s="623"/>
      <c r="AB13" s="623"/>
      <c r="AC13" s="623"/>
      <c r="AD13" s="624" t="s">
        <v>124</v>
      </c>
      <c r="AE13" s="624"/>
      <c r="AF13" s="624"/>
      <c r="AG13" s="624"/>
      <c r="AH13" s="624"/>
      <c r="AI13" s="624"/>
      <c r="AJ13" s="624"/>
      <c r="AK13" s="624"/>
      <c r="AL13" s="625" t="s">
        <v>124</v>
      </c>
      <c r="AM13" s="626"/>
      <c r="AN13" s="626"/>
      <c r="AO13" s="627"/>
      <c r="AP13" s="617" t="s">
        <v>253</v>
      </c>
      <c r="AQ13" s="618"/>
      <c r="AR13" s="618"/>
      <c r="AS13" s="618"/>
      <c r="AT13" s="618"/>
      <c r="AU13" s="618"/>
      <c r="AV13" s="618"/>
      <c r="AW13" s="618"/>
      <c r="AX13" s="618"/>
      <c r="AY13" s="618"/>
      <c r="AZ13" s="618"/>
      <c r="BA13" s="618"/>
      <c r="BB13" s="618"/>
      <c r="BC13" s="618"/>
      <c r="BD13" s="618"/>
      <c r="BE13" s="618"/>
      <c r="BF13" s="619"/>
      <c r="BG13" s="620">
        <v>45983</v>
      </c>
      <c r="BH13" s="621"/>
      <c r="BI13" s="621"/>
      <c r="BJ13" s="621"/>
      <c r="BK13" s="621"/>
      <c r="BL13" s="621"/>
      <c r="BM13" s="621"/>
      <c r="BN13" s="622"/>
      <c r="BO13" s="623">
        <v>37.799999999999997</v>
      </c>
      <c r="BP13" s="623"/>
      <c r="BQ13" s="623"/>
      <c r="BR13" s="623"/>
      <c r="BS13" s="624" t="s">
        <v>124</v>
      </c>
      <c r="BT13" s="624"/>
      <c r="BU13" s="624"/>
      <c r="BV13" s="624"/>
      <c r="BW13" s="624"/>
      <c r="BX13" s="624"/>
      <c r="BY13" s="624"/>
      <c r="BZ13" s="624"/>
      <c r="CA13" s="624"/>
      <c r="CB13" s="628"/>
      <c r="CD13" s="617" t="s">
        <v>254</v>
      </c>
      <c r="CE13" s="618"/>
      <c r="CF13" s="618"/>
      <c r="CG13" s="618"/>
      <c r="CH13" s="618"/>
      <c r="CI13" s="618"/>
      <c r="CJ13" s="618"/>
      <c r="CK13" s="618"/>
      <c r="CL13" s="618"/>
      <c r="CM13" s="618"/>
      <c r="CN13" s="618"/>
      <c r="CO13" s="618"/>
      <c r="CP13" s="618"/>
      <c r="CQ13" s="619"/>
      <c r="CR13" s="620">
        <v>350647</v>
      </c>
      <c r="CS13" s="621"/>
      <c r="CT13" s="621"/>
      <c r="CU13" s="621"/>
      <c r="CV13" s="621"/>
      <c r="CW13" s="621"/>
      <c r="CX13" s="621"/>
      <c r="CY13" s="622"/>
      <c r="CZ13" s="623">
        <v>13.8</v>
      </c>
      <c r="DA13" s="623"/>
      <c r="DB13" s="623"/>
      <c r="DC13" s="623"/>
      <c r="DD13" s="629">
        <v>133772</v>
      </c>
      <c r="DE13" s="621"/>
      <c r="DF13" s="621"/>
      <c r="DG13" s="621"/>
      <c r="DH13" s="621"/>
      <c r="DI13" s="621"/>
      <c r="DJ13" s="621"/>
      <c r="DK13" s="621"/>
      <c r="DL13" s="621"/>
      <c r="DM13" s="621"/>
      <c r="DN13" s="621"/>
      <c r="DO13" s="621"/>
      <c r="DP13" s="622"/>
      <c r="DQ13" s="629">
        <v>172011</v>
      </c>
      <c r="DR13" s="621"/>
      <c r="DS13" s="621"/>
      <c r="DT13" s="621"/>
      <c r="DU13" s="621"/>
      <c r="DV13" s="621"/>
      <c r="DW13" s="621"/>
      <c r="DX13" s="621"/>
      <c r="DY13" s="621"/>
      <c r="DZ13" s="621"/>
      <c r="EA13" s="621"/>
      <c r="EB13" s="621"/>
      <c r="EC13" s="630"/>
    </row>
    <row r="14" spans="2:143" ht="11.25" customHeight="1" x14ac:dyDescent="0.15">
      <c r="B14" s="617" t="s">
        <v>255</v>
      </c>
      <c r="C14" s="618"/>
      <c r="D14" s="618"/>
      <c r="E14" s="618"/>
      <c r="F14" s="618"/>
      <c r="G14" s="618"/>
      <c r="H14" s="618"/>
      <c r="I14" s="618"/>
      <c r="J14" s="618"/>
      <c r="K14" s="618"/>
      <c r="L14" s="618"/>
      <c r="M14" s="618"/>
      <c r="N14" s="618"/>
      <c r="O14" s="618"/>
      <c r="P14" s="618"/>
      <c r="Q14" s="619"/>
      <c r="R14" s="620" t="s">
        <v>124</v>
      </c>
      <c r="S14" s="621"/>
      <c r="T14" s="621"/>
      <c r="U14" s="621"/>
      <c r="V14" s="621"/>
      <c r="W14" s="621"/>
      <c r="X14" s="621"/>
      <c r="Y14" s="622"/>
      <c r="Z14" s="623" t="s">
        <v>124</v>
      </c>
      <c r="AA14" s="623"/>
      <c r="AB14" s="623"/>
      <c r="AC14" s="623"/>
      <c r="AD14" s="624" t="s">
        <v>124</v>
      </c>
      <c r="AE14" s="624"/>
      <c r="AF14" s="624"/>
      <c r="AG14" s="624"/>
      <c r="AH14" s="624"/>
      <c r="AI14" s="624"/>
      <c r="AJ14" s="624"/>
      <c r="AK14" s="624"/>
      <c r="AL14" s="625" t="s">
        <v>124</v>
      </c>
      <c r="AM14" s="626"/>
      <c r="AN14" s="626"/>
      <c r="AO14" s="627"/>
      <c r="AP14" s="617" t="s">
        <v>256</v>
      </c>
      <c r="AQ14" s="618"/>
      <c r="AR14" s="618"/>
      <c r="AS14" s="618"/>
      <c r="AT14" s="618"/>
      <c r="AU14" s="618"/>
      <c r="AV14" s="618"/>
      <c r="AW14" s="618"/>
      <c r="AX14" s="618"/>
      <c r="AY14" s="618"/>
      <c r="AZ14" s="618"/>
      <c r="BA14" s="618"/>
      <c r="BB14" s="618"/>
      <c r="BC14" s="618"/>
      <c r="BD14" s="618"/>
      <c r="BE14" s="618"/>
      <c r="BF14" s="619"/>
      <c r="BG14" s="620">
        <v>3427</v>
      </c>
      <c r="BH14" s="621"/>
      <c r="BI14" s="621"/>
      <c r="BJ14" s="621"/>
      <c r="BK14" s="621"/>
      <c r="BL14" s="621"/>
      <c r="BM14" s="621"/>
      <c r="BN14" s="622"/>
      <c r="BO14" s="623">
        <v>2.8</v>
      </c>
      <c r="BP14" s="623"/>
      <c r="BQ14" s="623"/>
      <c r="BR14" s="623"/>
      <c r="BS14" s="624" t="s">
        <v>124</v>
      </c>
      <c r="BT14" s="624"/>
      <c r="BU14" s="624"/>
      <c r="BV14" s="624"/>
      <c r="BW14" s="624"/>
      <c r="BX14" s="624"/>
      <c r="BY14" s="624"/>
      <c r="BZ14" s="624"/>
      <c r="CA14" s="624"/>
      <c r="CB14" s="628"/>
      <c r="CD14" s="617" t="s">
        <v>257</v>
      </c>
      <c r="CE14" s="618"/>
      <c r="CF14" s="618"/>
      <c r="CG14" s="618"/>
      <c r="CH14" s="618"/>
      <c r="CI14" s="618"/>
      <c r="CJ14" s="618"/>
      <c r="CK14" s="618"/>
      <c r="CL14" s="618"/>
      <c r="CM14" s="618"/>
      <c r="CN14" s="618"/>
      <c r="CO14" s="618"/>
      <c r="CP14" s="618"/>
      <c r="CQ14" s="619"/>
      <c r="CR14" s="620">
        <v>102782</v>
      </c>
      <c r="CS14" s="621"/>
      <c r="CT14" s="621"/>
      <c r="CU14" s="621"/>
      <c r="CV14" s="621"/>
      <c r="CW14" s="621"/>
      <c r="CX14" s="621"/>
      <c r="CY14" s="622"/>
      <c r="CZ14" s="623">
        <v>4.0999999999999996</v>
      </c>
      <c r="DA14" s="623"/>
      <c r="DB14" s="623"/>
      <c r="DC14" s="623"/>
      <c r="DD14" s="629" t="s">
        <v>124</v>
      </c>
      <c r="DE14" s="621"/>
      <c r="DF14" s="621"/>
      <c r="DG14" s="621"/>
      <c r="DH14" s="621"/>
      <c r="DI14" s="621"/>
      <c r="DJ14" s="621"/>
      <c r="DK14" s="621"/>
      <c r="DL14" s="621"/>
      <c r="DM14" s="621"/>
      <c r="DN14" s="621"/>
      <c r="DO14" s="621"/>
      <c r="DP14" s="622"/>
      <c r="DQ14" s="629">
        <v>102777</v>
      </c>
      <c r="DR14" s="621"/>
      <c r="DS14" s="621"/>
      <c r="DT14" s="621"/>
      <c r="DU14" s="621"/>
      <c r="DV14" s="621"/>
      <c r="DW14" s="621"/>
      <c r="DX14" s="621"/>
      <c r="DY14" s="621"/>
      <c r="DZ14" s="621"/>
      <c r="EA14" s="621"/>
      <c r="EB14" s="621"/>
      <c r="EC14" s="630"/>
    </row>
    <row r="15" spans="2:143" ht="11.25" customHeight="1" x14ac:dyDescent="0.15">
      <c r="B15" s="617" t="s">
        <v>258</v>
      </c>
      <c r="C15" s="618"/>
      <c r="D15" s="618"/>
      <c r="E15" s="618"/>
      <c r="F15" s="618"/>
      <c r="G15" s="618"/>
      <c r="H15" s="618"/>
      <c r="I15" s="618"/>
      <c r="J15" s="618"/>
      <c r="K15" s="618"/>
      <c r="L15" s="618"/>
      <c r="M15" s="618"/>
      <c r="N15" s="618"/>
      <c r="O15" s="618"/>
      <c r="P15" s="618"/>
      <c r="Q15" s="619"/>
      <c r="R15" s="620" t="s">
        <v>124</v>
      </c>
      <c r="S15" s="621"/>
      <c r="T15" s="621"/>
      <c r="U15" s="621"/>
      <c r="V15" s="621"/>
      <c r="W15" s="621"/>
      <c r="X15" s="621"/>
      <c r="Y15" s="622"/>
      <c r="Z15" s="623" t="s">
        <v>124</v>
      </c>
      <c r="AA15" s="623"/>
      <c r="AB15" s="623"/>
      <c r="AC15" s="623"/>
      <c r="AD15" s="624" t="s">
        <v>124</v>
      </c>
      <c r="AE15" s="624"/>
      <c r="AF15" s="624"/>
      <c r="AG15" s="624"/>
      <c r="AH15" s="624"/>
      <c r="AI15" s="624"/>
      <c r="AJ15" s="624"/>
      <c r="AK15" s="624"/>
      <c r="AL15" s="625" t="s">
        <v>124</v>
      </c>
      <c r="AM15" s="626"/>
      <c r="AN15" s="626"/>
      <c r="AO15" s="627"/>
      <c r="AP15" s="617" t="s">
        <v>259</v>
      </c>
      <c r="AQ15" s="618"/>
      <c r="AR15" s="618"/>
      <c r="AS15" s="618"/>
      <c r="AT15" s="618"/>
      <c r="AU15" s="618"/>
      <c r="AV15" s="618"/>
      <c r="AW15" s="618"/>
      <c r="AX15" s="618"/>
      <c r="AY15" s="618"/>
      <c r="AZ15" s="618"/>
      <c r="BA15" s="618"/>
      <c r="BB15" s="618"/>
      <c r="BC15" s="618"/>
      <c r="BD15" s="618"/>
      <c r="BE15" s="618"/>
      <c r="BF15" s="619"/>
      <c r="BG15" s="620">
        <v>10658</v>
      </c>
      <c r="BH15" s="621"/>
      <c r="BI15" s="621"/>
      <c r="BJ15" s="621"/>
      <c r="BK15" s="621"/>
      <c r="BL15" s="621"/>
      <c r="BM15" s="621"/>
      <c r="BN15" s="622"/>
      <c r="BO15" s="623">
        <v>8.8000000000000007</v>
      </c>
      <c r="BP15" s="623"/>
      <c r="BQ15" s="623"/>
      <c r="BR15" s="623"/>
      <c r="BS15" s="624" t="s">
        <v>124</v>
      </c>
      <c r="BT15" s="624"/>
      <c r="BU15" s="624"/>
      <c r="BV15" s="624"/>
      <c r="BW15" s="624"/>
      <c r="BX15" s="624"/>
      <c r="BY15" s="624"/>
      <c r="BZ15" s="624"/>
      <c r="CA15" s="624"/>
      <c r="CB15" s="628"/>
      <c r="CD15" s="617" t="s">
        <v>260</v>
      </c>
      <c r="CE15" s="618"/>
      <c r="CF15" s="618"/>
      <c r="CG15" s="618"/>
      <c r="CH15" s="618"/>
      <c r="CI15" s="618"/>
      <c r="CJ15" s="618"/>
      <c r="CK15" s="618"/>
      <c r="CL15" s="618"/>
      <c r="CM15" s="618"/>
      <c r="CN15" s="618"/>
      <c r="CO15" s="618"/>
      <c r="CP15" s="618"/>
      <c r="CQ15" s="619"/>
      <c r="CR15" s="620">
        <v>163239</v>
      </c>
      <c r="CS15" s="621"/>
      <c r="CT15" s="621"/>
      <c r="CU15" s="621"/>
      <c r="CV15" s="621"/>
      <c r="CW15" s="621"/>
      <c r="CX15" s="621"/>
      <c r="CY15" s="622"/>
      <c r="CZ15" s="623">
        <v>6.4</v>
      </c>
      <c r="DA15" s="623"/>
      <c r="DB15" s="623"/>
      <c r="DC15" s="623"/>
      <c r="DD15" s="629">
        <v>8569</v>
      </c>
      <c r="DE15" s="621"/>
      <c r="DF15" s="621"/>
      <c r="DG15" s="621"/>
      <c r="DH15" s="621"/>
      <c r="DI15" s="621"/>
      <c r="DJ15" s="621"/>
      <c r="DK15" s="621"/>
      <c r="DL15" s="621"/>
      <c r="DM15" s="621"/>
      <c r="DN15" s="621"/>
      <c r="DO15" s="621"/>
      <c r="DP15" s="622"/>
      <c r="DQ15" s="629">
        <v>158724</v>
      </c>
      <c r="DR15" s="621"/>
      <c r="DS15" s="621"/>
      <c r="DT15" s="621"/>
      <c r="DU15" s="621"/>
      <c r="DV15" s="621"/>
      <c r="DW15" s="621"/>
      <c r="DX15" s="621"/>
      <c r="DY15" s="621"/>
      <c r="DZ15" s="621"/>
      <c r="EA15" s="621"/>
      <c r="EB15" s="621"/>
      <c r="EC15" s="630"/>
    </row>
    <row r="16" spans="2:143" ht="11.25" customHeight="1" x14ac:dyDescent="0.15">
      <c r="B16" s="617" t="s">
        <v>261</v>
      </c>
      <c r="C16" s="618"/>
      <c r="D16" s="618"/>
      <c r="E16" s="618"/>
      <c r="F16" s="618"/>
      <c r="G16" s="618"/>
      <c r="H16" s="618"/>
      <c r="I16" s="618"/>
      <c r="J16" s="618"/>
      <c r="K16" s="618"/>
      <c r="L16" s="618"/>
      <c r="M16" s="618"/>
      <c r="N16" s="618"/>
      <c r="O16" s="618"/>
      <c r="P16" s="618"/>
      <c r="Q16" s="619"/>
      <c r="R16" s="620">
        <v>2620</v>
      </c>
      <c r="S16" s="621"/>
      <c r="T16" s="621"/>
      <c r="U16" s="621"/>
      <c r="V16" s="621"/>
      <c r="W16" s="621"/>
      <c r="X16" s="621"/>
      <c r="Y16" s="622"/>
      <c r="Z16" s="623">
        <v>0.1</v>
      </c>
      <c r="AA16" s="623"/>
      <c r="AB16" s="623"/>
      <c r="AC16" s="623"/>
      <c r="AD16" s="624">
        <v>2620</v>
      </c>
      <c r="AE16" s="624"/>
      <c r="AF16" s="624"/>
      <c r="AG16" s="624"/>
      <c r="AH16" s="624"/>
      <c r="AI16" s="624"/>
      <c r="AJ16" s="624"/>
      <c r="AK16" s="624"/>
      <c r="AL16" s="625">
        <v>0.2</v>
      </c>
      <c r="AM16" s="626"/>
      <c r="AN16" s="626"/>
      <c r="AO16" s="627"/>
      <c r="AP16" s="617" t="s">
        <v>262</v>
      </c>
      <c r="AQ16" s="618"/>
      <c r="AR16" s="618"/>
      <c r="AS16" s="618"/>
      <c r="AT16" s="618"/>
      <c r="AU16" s="618"/>
      <c r="AV16" s="618"/>
      <c r="AW16" s="618"/>
      <c r="AX16" s="618"/>
      <c r="AY16" s="618"/>
      <c r="AZ16" s="618"/>
      <c r="BA16" s="618"/>
      <c r="BB16" s="618"/>
      <c r="BC16" s="618"/>
      <c r="BD16" s="618"/>
      <c r="BE16" s="618"/>
      <c r="BF16" s="619"/>
      <c r="BG16" s="620" t="s">
        <v>124</v>
      </c>
      <c r="BH16" s="621"/>
      <c r="BI16" s="621"/>
      <c r="BJ16" s="621"/>
      <c r="BK16" s="621"/>
      <c r="BL16" s="621"/>
      <c r="BM16" s="621"/>
      <c r="BN16" s="622"/>
      <c r="BO16" s="623" t="s">
        <v>124</v>
      </c>
      <c r="BP16" s="623"/>
      <c r="BQ16" s="623"/>
      <c r="BR16" s="623"/>
      <c r="BS16" s="624" t="s">
        <v>124</v>
      </c>
      <c r="BT16" s="624"/>
      <c r="BU16" s="624"/>
      <c r="BV16" s="624"/>
      <c r="BW16" s="624"/>
      <c r="BX16" s="624"/>
      <c r="BY16" s="624"/>
      <c r="BZ16" s="624"/>
      <c r="CA16" s="624"/>
      <c r="CB16" s="628"/>
      <c r="CD16" s="617" t="s">
        <v>263</v>
      </c>
      <c r="CE16" s="618"/>
      <c r="CF16" s="618"/>
      <c r="CG16" s="618"/>
      <c r="CH16" s="618"/>
      <c r="CI16" s="618"/>
      <c r="CJ16" s="618"/>
      <c r="CK16" s="618"/>
      <c r="CL16" s="618"/>
      <c r="CM16" s="618"/>
      <c r="CN16" s="618"/>
      <c r="CO16" s="618"/>
      <c r="CP16" s="618"/>
      <c r="CQ16" s="619"/>
      <c r="CR16" s="620" t="s">
        <v>124</v>
      </c>
      <c r="CS16" s="621"/>
      <c r="CT16" s="621"/>
      <c r="CU16" s="621"/>
      <c r="CV16" s="621"/>
      <c r="CW16" s="621"/>
      <c r="CX16" s="621"/>
      <c r="CY16" s="622"/>
      <c r="CZ16" s="623" t="s">
        <v>124</v>
      </c>
      <c r="DA16" s="623"/>
      <c r="DB16" s="623"/>
      <c r="DC16" s="623"/>
      <c r="DD16" s="629" t="s">
        <v>124</v>
      </c>
      <c r="DE16" s="621"/>
      <c r="DF16" s="621"/>
      <c r="DG16" s="621"/>
      <c r="DH16" s="621"/>
      <c r="DI16" s="621"/>
      <c r="DJ16" s="621"/>
      <c r="DK16" s="621"/>
      <c r="DL16" s="621"/>
      <c r="DM16" s="621"/>
      <c r="DN16" s="621"/>
      <c r="DO16" s="621"/>
      <c r="DP16" s="622"/>
      <c r="DQ16" s="629" t="s">
        <v>124</v>
      </c>
      <c r="DR16" s="621"/>
      <c r="DS16" s="621"/>
      <c r="DT16" s="621"/>
      <c r="DU16" s="621"/>
      <c r="DV16" s="621"/>
      <c r="DW16" s="621"/>
      <c r="DX16" s="621"/>
      <c r="DY16" s="621"/>
      <c r="DZ16" s="621"/>
      <c r="EA16" s="621"/>
      <c r="EB16" s="621"/>
      <c r="EC16" s="630"/>
    </row>
    <row r="17" spans="2:133" ht="11.25" customHeight="1" x14ac:dyDescent="0.15">
      <c r="B17" s="617" t="s">
        <v>264</v>
      </c>
      <c r="C17" s="618"/>
      <c r="D17" s="618"/>
      <c r="E17" s="618"/>
      <c r="F17" s="618"/>
      <c r="G17" s="618"/>
      <c r="H17" s="618"/>
      <c r="I17" s="618"/>
      <c r="J17" s="618"/>
      <c r="K17" s="618"/>
      <c r="L17" s="618"/>
      <c r="M17" s="618"/>
      <c r="N17" s="618"/>
      <c r="O17" s="618"/>
      <c r="P17" s="618"/>
      <c r="Q17" s="619"/>
      <c r="R17" s="620">
        <v>812</v>
      </c>
      <c r="S17" s="621"/>
      <c r="T17" s="621"/>
      <c r="U17" s="621"/>
      <c r="V17" s="621"/>
      <c r="W17" s="621"/>
      <c r="X17" s="621"/>
      <c r="Y17" s="622"/>
      <c r="Z17" s="623">
        <v>0</v>
      </c>
      <c r="AA17" s="623"/>
      <c r="AB17" s="623"/>
      <c r="AC17" s="623"/>
      <c r="AD17" s="624">
        <v>812</v>
      </c>
      <c r="AE17" s="624"/>
      <c r="AF17" s="624"/>
      <c r="AG17" s="624"/>
      <c r="AH17" s="624"/>
      <c r="AI17" s="624"/>
      <c r="AJ17" s="624"/>
      <c r="AK17" s="624"/>
      <c r="AL17" s="625">
        <v>0.1</v>
      </c>
      <c r="AM17" s="626"/>
      <c r="AN17" s="626"/>
      <c r="AO17" s="627"/>
      <c r="AP17" s="617" t="s">
        <v>265</v>
      </c>
      <c r="AQ17" s="618"/>
      <c r="AR17" s="618"/>
      <c r="AS17" s="618"/>
      <c r="AT17" s="618"/>
      <c r="AU17" s="618"/>
      <c r="AV17" s="618"/>
      <c r="AW17" s="618"/>
      <c r="AX17" s="618"/>
      <c r="AY17" s="618"/>
      <c r="AZ17" s="618"/>
      <c r="BA17" s="618"/>
      <c r="BB17" s="618"/>
      <c r="BC17" s="618"/>
      <c r="BD17" s="618"/>
      <c r="BE17" s="618"/>
      <c r="BF17" s="619"/>
      <c r="BG17" s="620" t="s">
        <v>124</v>
      </c>
      <c r="BH17" s="621"/>
      <c r="BI17" s="621"/>
      <c r="BJ17" s="621"/>
      <c r="BK17" s="621"/>
      <c r="BL17" s="621"/>
      <c r="BM17" s="621"/>
      <c r="BN17" s="622"/>
      <c r="BO17" s="623" t="s">
        <v>124</v>
      </c>
      <c r="BP17" s="623"/>
      <c r="BQ17" s="623"/>
      <c r="BR17" s="623"/>
      <c r="BS17" s="624" t="s">
        <v>124</v>
      </c>
      <c r="BT17" s="624"/>
      <c r="BU17" s="624"/>
      <c r="BV17" s="624"/>
      <c r="BW17" s="624"/>
      <c r="BX17" s="624"/>
      <c r="BY17" s="624"/>
      <c r="BZ17" s="624"/>
      <c r="CA17" s="624"/>
      <c r="CB17" s="628"/>
      <c r="CD17" s="617" t="s">
        <v>266</v>
      </c>
      <c r="CE17" s="618"/>
      <c r="CF17" s="618"/>
      <c r="CG17" s="618"/>
      <c r="CH17" s="618"/>
      <c r="CI17" s="618"/>
      <c r="CJ17" s="618"/>
      <c r="CK17" s="618"/>
      <c r="CL17" s="618"/>
      <c r="CM17" s="618"/>
      <c r="CN17" s="618"/>
      <c r="CO17" s="618"/>
      <c r="CP17" s="618"/>
      <c r="CQ17" s="619"/>
      <c r="CR17" s="620">
        <v>234036</v>
      </c>
      <c r="CS17" s="621"/>
      <c r="CT17" s="621"/>
      <c r="CU17" s="621"/>
      <c r="CV17" s="621"/>
      <c r="CW17" s="621"/>
      <c r="CX17" s="621"/>
      <c r="CY17" s="622"/>
      <c r="CZ17" s="623">
        <v>9.1999999999999993</v>
      </c>
      <c r="DA17" s="623"/>
      <c r="DB17" s="623"/>
      <c r="DC17" s="623"/>
      <c r="DD17" s="629" t="s">
        <v>124</v>
      </c>
      <c r="DE17" s="621"/>
      <c r="DF17" s="621"/>
      <c r="DG17" s="621"/>
      <c r="DH17" s="621"/>
      <c r="DI17" s="621"/>
      <c r="DJ17" s="621"/>
      <c r="DK17" s="621"/>
      <c r="DL17" s="621"/>
      <c r="DM17" s="621"/>
      <c r="DN17" s="621"/>
      <c r="DO17" s="621"/>
      <c r="DP17" s="622"/>
      <c r="DQ17" s="629">
        <v>227382</v>
      </c>
      <c r="DR17" s="621"/>
      <c r="DS17" s="621"/>
      <c r="DT17" s="621"/>
      <c r="DU17" s="621"/>
      <c r="DV17" s="621"/>
      <c r="DW17" s="621"/>
      <c r="DX17" s="621"/>
      <c r="DY17" s="621"/>
      <c r="DZ17" s="621"/>
      <c r="EA17" s="621"/>
      <c r="EB17" s="621"/>
      <c r="EC17" s="630"/>
    </row>
    <row r="18" spans="2:133" ht="11.25" customHeight="1" x14ac:dyDescent="0.15">
      <c r="B18" s="617" t="s">
        <v>267</v>
      </c>
      <c r="C18" s="618"/>
      <c r="D18" s="618"/>
      <c r="E18" s="618"/>
      <c r="F18" s="618"/>
      <c r="G18" s="618"/>
      <c r="H18" s="618"/>
      <c r="I18" s="618"/>
      <c r="J18" s="618"/>
      <c r="K18" s="618"/>
      <c r="L18" s="618"/>
      <c r="M18" s="618"/>
      <c r="N18" s="618"/>
      <c r="O18" s="618"/>
      <c r="P18" s="618"/>
      <c r="Q18" s="619"/>
      <c r="R18" s="620">
        <v>1116</v>
      </c>
      <c r="S18" s="621"/>
      <c r="T18" s="621"/>
      <c r="U18" s="621"/>
      <c r="V18" s="621"/>
      <c r="W18" s="621"/>
      <c r="X18" s="621"/>
      <c r="Y18" s="622"/>
      <c r="Z18" s="623">
        <v>0</v>
      </c>
      <c r="AA18" s="623"/>
      <c r="AB18" s="623"/>
      <c r="AC18" s="623"/>
      <c r="AD18" s="624">
        <v>1116</v>
      </c>
      <c r="AE18" s="624"/>
      <c r="AF18" s="624"/>
      <c r="AG18" s="624"/>
      <c r="AH18" s="624"/>
      <c r="AI18" s="624"/>
      <c r="AJ18" s="624"/>
      <c r="AK18" s="624"/>
      <c r="AL18" s="625">
        <v>0.10000000149011612</v>
      </c>
      <c r="AM18" s="626"/>
      <c r="AN18" s="626"/>
      <c r="AO18" s="627"/>
      <c r="AP18" s="617" t="s">
        <v>268</v>
      </c>
      <c r="AQ18" s="618"/>
      <c r="AR18" s="618"/>
      <c r="AS18" s="618"/>
      <c r="AT18" s="618"/>
      <c r="AU18" s="618"/>
      <c r="AV18" s="618"/>
      <c r="AW18" s="618"/>
      <c r="AX18" s="618"/>
      <c r="AY18" s="618"/>
      <c r="AZ18" s="618"/>
      <c r="BA18" s="618"/>
      <c r="BB18" s="618"/>
      <c r="BC18" s="618"/>
      <c r="BD18" s="618"/>
      <c r="BE18" s="618"/>
      <c r="BF18" s="619"/>
      <c r="BG18" s="620" t="s">
        <v>124</v>
      </c>
      <c r="BH18" s="621"/>
      <c r="BI18" s="621"/>
      <c r="BJ18" s="621"/>
      <c r="BK18" s="621"/>
      <c r="BL18" s="621"/>
      <c r="BM18" s="621"/>
      <c r="BN18" s="622"/>
      <c r="BO18" s="623" t="s">
        <v>124</v>
      </c>
      <c r="BP18" s="623"/>
      <c r="BQ18" s="623"/>
      <c r="BR18" s="623"/>
      <c r="BS18" s="624" t="s">
        <v>124</v>
      </c>
      <c r="BT18" s="624"/>
      <c r="BU18" s="624"/>
      <c r="BV18" s="624"/>
      <c r="BW18" s="624"/>
      <c r="BX18" s="624"/>
      <c r="BY18" s="624"/>
      <c r="BZ18" s="624"/>
      <c r="CA18" s="624"/>
      <c r="CB18" s="628"/>
      <c r="CD18" s="617" t="s">
        <v>269</v>
      </c>
      <c r="CE18" s="618"/>
      <c r="CF18" s="618"/>
      <c r="CG18" s="618"/>
      <c r="CH18" s="618"/>
      <c r="CI18" s="618"/>
      <c r="CJ18" s="618"/>
      <c r="CK18" s="618"/>
      <c r="CL18" s="618"/>
      <c r="CM18" s="618"/>
      <c r="CN18" s="618"/>
      <c r="CO18" s="618"/>
      <c r="CP18" s="618"/>
      <c r="CQ18" s="619"/>
      <c r="CR18" s="620" t="s">
        <v>124</v>
      </c>
      <c r="CS18" s="621"/>
      <c r="CT18" s="621"/>
      <c r="CU18" s="621"/>
      <c r="CV18" s="621"/>
      <c r="CW18" s="621"/>
      <c r="CX18" s="621"/>
      <c r="CY18" s="622"/>
      <c r="CZ18" s="623" t="s">
        <v>124</v>
      </c>
      <c r="DA18" s="623"/>
      <c r="DB18" s="623"/>
      <c r="DC18" s="623"/>
      <c r="DD18" s="629" t="s">
        <v>124</v>
      </c>
      <c r="DE18" s="621"/>
      <c r="DF18" s="621"/>
      <c r="DG18" s="621"/>
      <c r="DH18" s="621"/>
      <c r="DI18" s="621"/>
      <c r="DJ18" s="621"/>
      <c r="DK18" s="621"/>
      <c r="DL18" s="621"/>
      <c r="DM18" s="621"/>
      <c r="DN18" s="621"/>
      <c r="DO18" s="621"/>
      <c r="DP18" s="622"/>
      <c r="DQ18" s="629" t="s">
        <v>124</v>
      </c>
      <c r="DR18" s="621"/>
      <c r="DS18" s="621"/>
      <c r="DT18" s="621"/>
      <c r="DU18" s="621"/>
      <c r="DV18" s="621"/>
      <c r="DW18" s="621"/>
      <c r="DX18" s="621"/>
      <c r="DY18" s="621"/>
      <c r="DZ18" s="621"/>
      <c r="EA18" s="621"/>
      <c r="EB18" s="621"/>
      <c r="EC18" s="630"/>
    </row>
    <row r="19" spans="2:133" ht="11.25" customHeight="1" x14ac:dyDescent="0.15">
      <c r="B19" s="617" t="s">
        <v>270</v>
      </c>
      <c r="C19" s="618"/>
      <c r="D19" s="618"/>
      <c r="E19" s="618"/>
      <c r="F19" s="618"/>
      <c r="G19" s="618"/>
      <c r="H19" s="618"/>
      <c r="I19" s="618"/>
      <c r="J19" s="618"/>
      <c r="K19" s="618"/>
      <c r="L19" s="618"/>
      <c r="M19" s="618"/>
      <c r="N19" s="618"/>
      <c r="O19" s="618"/>
      <c r="P19" s="618"/>
      <c r="Q19" s="619"/>
      <c r="R19" s="620">
        <v>54</v>
      </c>
      <c r="S19" s="621"/>
      <c r="T19" s="621"/>
      <c r="U19" s="621"/>
      <c r="V19" s="621"/>
      <c r="W19" s="621"/>
      <c r="X19" s="621"/>
      <c r="Y19" s="622"/>
      <c r="Z19" s="623">
        <v>0</v>
      </c>
      <c r="AA19" s="623"/>
      <c r="AB19" s="623"/>
      <c r="AC19" s="623"/>
      <c r="AD19" s="624">
        <v>54</v>
      </c>
      <c r="AE19" s="624"/>
      <c r="AF19" s="624"/>
      <c r="AG19" s="624"/>
      <c r="AH19" s="624"/>
      <c r="AI19" s="624"/>
      <c r="AJ19" s="624"/>
      <c r="AK19" s="624"/>
      <c r="AL19" s="625">
        <v>0</v>
      </c>
      <c r="AM19" s="626"/>
      <c r="AN19" s="626"/>
      <c r="AO19" s="627"/>
      <c r="AP19" s="617" t="s">
        <v>271</v>
      </c>
      <c r="AQ19" s="618"/>
      <c r="AR19" s="618"/>
      <c r="AS19" s="618"/>
      <c r="AT19" s="618"/>
      <c r="AU19" s="618"/>
      <c r="AV19" s="618"/>
      <c r="AW19" s="618"/>
      <c r="AX19" s="618"/>
      <c r="AY19" s="618"/>
      <c r="AZ19" s="618"/>
      <c r="BA19" s="618"/>
      <c r="BB19" s="618"/>
      <c r="BC19" s="618"/>
      <c r="BD19" s="618"/>
      <c r="BE19" s="618"/>
      <c r="BF19" s="619"/>
      <c r="BG19" s="620" t="s">
        <v>124</v>
      </c>
      <c r="BH19" s="621"/>
      <c r="BI19" s="621"/>
      <c r="BJ19" s="621"/>
      <c r="BK19" s="621"/>
      <c r="BL19" s="621"/>
      <c r="BM19" s="621"/>
      <c r="BN19" s="622"/>
      <c r="BO19" s="623" t="s">
        <v>124</v>
      </c>
      <c r="BP19" s="623"/>
      <c r="BQ19" s="623"/>
      <c r="BR19" s="623"/>
      <c r="BS19" s="624" t="s">
        <v>124</v>
      </c>
      <c r="BT19" s="624"/>
      <c r="BU19" s="624"/>
      <c r="BV19" s="624"/>
      <c r="BW19" s="624"/>
      <c r="BX19" s="624"/>
      <c r="BY19" s="624"/>
      <c r="BZ19" s="624"/>
      <c r="CA19" s="624"/>
      <c r="CB19" s="628"/>
      <c r="CD19" s="617" t="s">
        <v>272</v>
      </c>
      <c r="CE19" s="618"/>
      <c r="CF19" s="618"/>
      <c r="CG19" s="618"/>
      <c r="CH19" s="618"/>
      <c r="CI19" s="618"/>
      <c r="CJ19" s="618"/>
      <c r="CK19" s="618"/>
      <c r="CL19" s="618"/>
      <c r="CM19" s="618"/>
      <c r="CN19" s="618"/>
      <c r="CO19" s="618"/>
      <c r="CP19" s="618"/>
      <c r="CQ19" s="619"/>
      <c r="CR19" s="620" t="s">
        <v>124</v>
      </c>
      <c r="CS19" s="621"/>
      <c r="CT19" s="621"/>
      <c r="CU19" s="621"/>
      <c r="CV19" s="621"/>
      <c r="CW19" s="621"/>
      <c r="CX19" s="621"/>
      <c r="CY19" s="622"/>
      <c r="CZ19" s="623" t="s">
        <v>124</v>
      </c>
      <c r="DA19" s="623"/>
      <c r="DB19" s="623"/>
      <c r="DC19" s="623"/>
      <c r="DD19" s="629" t="s">
        <v>124</v>
      </c>
      <c r="DE19" s="621"/>
      <c r="DF19" s="621"/>
      <c r="DG19" s="621"/>
      <c r="DH19" s="621"/>
      <c r="DI19" s="621"/>
      <c r="DJ19" s="621"/>
      <c r="DK19" s="621"/>
      <c r="DL19" s="621"/>
      <c r="DM19" s="621"/>
      <c r="DN19" s="621"/>
      <c r="DO19" s="621"/>
      <c r="DP19" s="622"/>
      <c r="DQ19" s="629" t="s">
        <v>124</v>
      </c>
      <c r="DR19" s="621"/>
      <c r="DS19" s="621"/>
      <c r="DT19" s="621"/>
      <c r="DU19" s="621"/>
      <c r="DV19" s="621"/>
      <c r="DW19" s="621"/>
      <c r="DX19" s="621"/>
      <c r="DY19" s="621"/>
      <c r="DZ19" s="621"/>
      <c r="EA19" s="621"/>
      <c r="EB19" s="621"/>
      <c r="EC19" s="630"/>
    </row>
    <row r="20" spans="2:133" ht="11.25" customHeight="1" x14ac:dyDescent="0.15">
      <c r="B20" s="617" t="s">
        <v>273</v>
      </c>
      <c r="C20" s="618"/>
      <c r="D20" s="618"/>
      <c r="E20" s="618"/>
      <c r="F20" s="618"/>
      <c r="G20" s="618"/>
      <c r="H20" s="618"/>
      <c r="I20" s="618"/>
      <c r="J20" s="618"/>
      <c r="K20" s="618"/>
      <c r="L20" s="618"/>
      <c r="M20" s="618"/>
      <c r="N20" s="618"/>
      <c r="O20" s="618"/>
      <c r="P20" s="618"/>
      <c r="Q20" s="619"/>
      <c r="R20" s="620">
        <v>728</v>
      </c>
      <c r="S20" s="621"/>
      <c r="T20" s="621"/>
      <c r="U20" s="621"/>
      <c r="V20" s="621"/>
      <c r="W20" s="621"/>
      <c r="X20" s="621"/>
      <c r="Y20" s="622"/>
      <c r="Z20" s="623">
        <v>0</v>
      </c>
      <c r="AA20" s="623"/>
      <c r="AB20" s="623"/>
      <c r="AC20" s="623"/>
      <c r="AD20" s="624">
        <v>728</v>
      </c>
      <c r="AE20" s="624"/>
      <c r="AF20" s="624"/>
      <c r="AG20" s="624"/>
      <c r="AH20" s="624"/>
      <c r="AI20" s="624"/>
      <c r="AJ20" s="624"/>
      <c r="AK20" s="624"/>
      <c r="AL20" s="625">
        <v>0</v>
      </c>
      <c r="AM20" s="626"/>
      <c r="AN20" s="626"/>
      <c r="AO20" s="627"/>
      <c r="AP20" s="617" t="s">
        <v>274</v>
      </c>
      <c r="AQ20" s="618"/>
      <c r="AR20" s="618"/>
      <c r="AS20" s="618"/>
      <c r="AT20" s="618"/>
      <c r="AU20" s="618"/>
      <c r="AV20" s="618"/>
      <c r="AW20" s="618"/>
      <c r="AX20" s="618"/>
      <c r="AY20" s="618"/>
      <c r="AZ20" s="618"/>
      <c r="BA20" s="618"/>
      <c r="BB20" s="618"/>
      <c r="BC20" s="618"/>
      <c r="BD20" s="618"/>
      <c r="BE20" s="618"/>
      <c r="BF20" s="619"/>
      <c r="BG20" s="620" t="s">
        <v>124</v>
      </c>
      <c r="BH20" s="621"/>
      <c r="BI20" s="621"/>
      <c r="BJ20" s="621"/>
      <c r="BK20" s="621"/>
      <c r="BL20" s="621"/>
      <c r="BM20" s="621"/>
      <c r="BN20" s="622"/>
      <c r="BO20" s="623" t="s">
        <v>124</v>
      </c>
      <c r="BP20" s="623"/>
      <c r="BQ20" s="623"/>
      <c r="BR20" s="623"/>
      <c r="BS20" s="624" t="s">
        <v>124</v>
      </c>
      <c r="BT20" s="624"/>
      <c r="BU20" s="624"/>
      <c r="BV20" s="624"/>
      <c r="BW20" s="624"/>
      <c r="BX20" s="624"/>
      <c r="BY20" s="624"/>
      <c r="BZ20" s="624"/>
      <c r="CA20" s="624"/>
      <c r="CB20" s="628"/>
      <c r="CD20" s="617" t="s">
        <v>275</v>
      </c>
      <c r="CE20" s="618"/>
      <c r="CF20" s="618"/>
      <c r="CG20" s="618"/>
      <c r="CH20" s="618"/>
      <c r="CI20" s="618"/>
      <c r="CJ20" s="618"/>
      <c r="CK20" s="618"/>
      <c r="CL20" s="618"/>
      <c r="CM20" s="618"/>
      <c r="CN20" s="618"/>
      <c r="CO20" s="618"/>
      <c r="CP20" s="618"/>
      <c r="CQ20" s="619"/>
      <c r="CR20" s="620">
        <v>2534980</v>
      </c>
      <c r="CS20" s="621"/>
      <c r="CT20" s="621"/>
      <c r="CU20" s="621"/>
      <c r="CV20" s="621"/>
      <c r="CW20" s="621"/>
      <c r="CX20" s="621"/>
      <c r="CY20" s="622"/>
      <c r="CZ20" s="623">
        <v>100</v>
      </c>
      <c r="DA20" s="623"/>
      <c r="DB20" s="623"/>
      <c r="DC20" s="623"/>
      <c r="DD20" s="629">
        <v>333742</v>
      </c>
      <c r="DE20" s="621"/>
      <c r="DF20" s="621"/>
      <c r="DG20" s="621"/>
      <c r="DH20" s="621"/>
      <c r="DI20" s="621"/>
      <c r="DJ20" s="621"/>
      <c r="DK20" s="621"/>
      <c r="DL20" s="621"/>
      <c r="DM20" s="621"/>
      <c r="DN20" s="621"/>
      <c r="DO20" s="621"/>
      <c r="DP20" s="622"/>
      <c r="DQ20" s="629">
        <v>1821287</v>
      </c>
      <c r="DR20" s="621"/>
      <c r="DS20" s="621"/>
      <c r="DT20" s="621"/>
      <c r="DU20" s="621"/>
      <c r="DV20" s="621"/>
      <c r="DW20" s="621"/>
      <c r="DX20" s="621"/>
      <c r="DY20" s="621"/>
      <c r="DZ20" s="621"/>
      <c r="EA20" s="621"/>
      <c r="EB20" s="621"/>
      <c r="EC20" s="630"/>
    </row>
    <row r="21" spans="2:133" ht="11.25" customHeight="1" x14ac:dyDescent="0.15">
      <c r="B21" s="617" t="s">
        <v>276</v>
      </c>
      <c r="C21" s="618"/>
      <c r="D21" s="618"/>
      <c r="E21" s="618"/>
      <c r="F21" s="618"/>
      <c r="G21" s="618"/>
      <c r="H21" s="618"/>
      <c r="I21" s="618"/>
      <c r="J21" s="618"/>
      <c r="K21" s="618"/>
      <c r="L21" s="618"/>
      <c r="M21" s="618"/>
      <c r="N21" s="618"/>
      <c r="O21" s="618"/>
      <c r="P21" s="618"/>
      <c r="Q21" s="619"/>
      <c r="R21" s="620">
        <v>41</v>
      </c>
      <c r="S21" s="621"/>
      <c r="T21" s="621"/>
      <c r="U21" s="621"/>
      <c r="V21" s="621"/>
      <c r="W21" s="621"/>
      <c r="X21" s="621"/>
      <c r="Y21" s="622"/>
      <c r="Z21" s="623">
        <v>0</v>
      </c>
      <c r="AA21" s="623"/>
      <c r="AB21" s="623"/>
      <c r="AC21" s="623"/>
      <c r="AD21" s="624">
        <v>41</v>
      </c>
      <c r="AE21" s="624"/>
      <c r="AF21" s="624"/>
      <c r="AG21" s="624"/>
      <c r="AH21" s="624"/>
      <c r="AI21" s="624"/>
      <c r="AJ21" s="624"/>
      <c r="AK21" s="624"/>
      <c r="AL21" s="625">
        <v>0</v>
      </c>
      <c r="AM21" s="626"/>
      <c r="AN21" s="626"/>
      <c r="AO21" s="627"/>
      <c r="AP21" s="617" t="s">
        <v>277</v>
      </c>
      <c r="AQ21" s="633"/>
      <c r="AR21" s="633"/>
      <c r="AS21" s="633"/>
      <c r="AT21" s="633"/>
      <c r="AU21" s="633"/>
      <c r="AV21" s="633"/>
      <c r="AW21" s="633"/>
      <c r="AX21" s="633"/>
      <c r="AY21" s="633"/>
      <c r="AZ21" s="633"/>
      <c r="BA21" s="633"/>
      <c r="BB21" s="633"/>
      <c r="BC21" s="633"/>
      <c r="BD21" s="633"/>
      <c r="BE21" s="633"/>
      <c r="BF21" s="634"/>
      <c r="BG21" s="620" t="s">
        <v>124</v>
      </c>
      <c r="BH21" s="621"/>
      <c r="BI21" s="621"/>
      <c r="BJ21" s="621"/>
      <c r="BK21" s="621"/>
      <c r="BL21" s="621"/>
      <c r="BM21" s="621"/>
      <c r="BN21" s="622"/>
      <c r="BO21" s="623" t="s">
        <v>124</v>
      </c>
      <c r="BP21" s="623"/>
      <c r="BQ21" s="623"/>
      <c r="BR21" s="623"/>
      <c r="BS21" s="624" t="s">
        <v>124</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278</v>
      </c>
      <c r="C22" s="639"/>
      <c r="D22" s="639"/>
      <c r="E22" s="639"/>
      <c r="F22" s="639"/>
      <c r="G22" s="639"/>
      <c r="H22" s="639"/>
      <c r="I22" s="639"/>
      <c r="J22" s="639"/>
      <c r="K22" s="639"/>
      <c r="L22" s="639"/>
      <c r="M22" s="639"/>
      <c r="N22" s="639"/>
      <c r="O22" s="639"/>
      <c r="P22" s="639"/>
      <c r="Q22" s="640"/>
      <c r="R22" s="620">
        <v>293</v>
      </c>
      <c r="S22" s="621"/>
      <c r="T22" s="621"/>
      <c r="U22" s="621"/>
      <c r="V22" s="621"/>
      <c r="W22" s="621"/>
      <c r="X22" s="621"/>
      <c r="Y22" s="622"/>
      <c r="Z22" s="623">
        <v>0</v>
      </c>
      <c r="AA22" s="623"/>
      <c r="AB22" s="623"/>
      <c r="AC22" s="623"/>
      <c r="AD22" s="624">
        <v>293</v>
      </c>
      <c r="AE22" s="624"/>
      <c r="AF22" s="624"/>
      <c r="AG22" s="624"/>
      <c r="AH22" s="624"/>
      <c r="AI22" s="624"/>
      <c r="AJ22" s="624"/>
      <c r="AK22" s="624"/>
      <c r="AL22" s="625">
        <v>0</v>
      </c>
      <c r="AM22" s="626"/>
      <c r="AN22" s="626"/>
      <c r="AO22" s="627"/>
      <c r="AP22" s="617" t="s">
        <v>279</v>
      </c>
      <c r="AQ22" s="633"/>
      <c r="AR22" s="633"/>
      <c r="AS22" s="633"/>
      <c r="AT22" s="633"/>
      <c r="AU22" s="633"/>
      <c r="AV22" s="633"/>
      <c r="AW22" s="633"/>
      <c r="AX22" s="633"/>
      <c r="AY22" s="633"/>
      <c r="AZ22" s="633"/>
      <c r="BA22" s="633"/>
      <c r="BB22" s="633"/>
      <c r="BC22" s="633"/>
      <c r="BD22" s="633"/>
      <c r="BE22" s="633"/>
      <c r="BF22" s="634"/>
      <c r="BG22" s="620" t="s">
        <v>124</v>
      </c>
      <c r="BH22" s="621"/>
      <c r="BI22" s="621"/>
      <c r="BJ22" s="621"/>
      <c r="BK22" s="621"/>
      <c r="BL22" s="621"/>
      <c r="BM22" s="621"/>
      <c r="BN22" s="622"/>
      <c r="BO22" s="623" t="s">
        <v>124</v>
      </c>
      <c r="BP22" s="623"/>
      <c r="BQ22" s="623"/>
      <c r="BR22" s="623"/>
      <c r="BS22" s="624" t="s">
        <v>124</v>
      </c>
      <c r="BT22" s="624"/>
      <c r="BU22" s="624"/>
      <c r="BV22" s="624"/>
      <c r="BW22" s="624"/>
      <c r="BX22" s="624"/>
      <c r="BY22" s="624"/>
      <c r="BZ22" s="624"/>
      <c r="CA22" s="624"/>
      <c r="CB22" s="628"/>
      <c r="CD22" s="602" t="s">
        <v>280</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281</v>
      </c>
      <c r="C23" s="618"/>
      <c r="D23" s="618"/>
      <c r="E23" s="618"/>
      <c r="F23" s="618"/>
      <c r="G23" s="618"/>
      <c r="H23" s="618"/>
      <c r="I23" s="618"/>
      <c r="J23" s="618"/>
      <c r="K23" s="618"/>
      <c r="L23" s="618"/>
      <c r="M23" s="618"/>
      <c r="N23" s="618"/>
      <c r="O23" s="618"/>
      <c r="P23" s="618"/>
      <c r="Q23" s="619"/>
      <c r="R23" s="620">
        <v>1513618</v>
      </c>
      <c r="S23" s="621"/>
      <c r="T23" s="621"/>
      <c r="U23" s="621"/>
      <c r="V23" s="621"/>
      <c r="W23" s="621"/>
      <c r="X23" s="621"/>
      <c r="Y23" s="622"/>
      <c r="Z23" s="623">
        <v>58.7</v>
      </c>
      <c r="AA23" s="623"/>
      <c r="AB23" s="623"/>
      <c r="AC23" s="623"/>
      <c r="AD23" s="624">
        <v>1384558</v>
      </c>
      <c r="AE23" s="624"/>
      <c r="AF23" s="624"/>
      <c r="AG23" s="624"/>
      <c r="AH23" s="624"/>
      <c r="AI23" s="624"/>
      <c r="AJ23" s="624"/>
      <c r="AK23" s="624"/>
      <c r="AL23" s="625">
        <v>86.5</v>
      </c>
      <c r="AM23" s="626"/>
      <c r="AN23" s="626"/>
      <c r="AO23" s="627"/>
      <c r="AP23" s="617" t="s">
        <v>282</v>
      </c>
      <c r="AQ23" s="633"/>
      <c r="AR23" s="633"/>
      <c r="AS23" s="633"/>
      <c r="AT23" s="633"/>
      <c r="AU23" s="633"/>
      <c r="AV23" s="633"/>
      <c r="AW23" s="633"/>
      <c r="AX23" s="633"/>
      <c r="AY23" s="633"/>
      <c r="AZ23" s="633"/>
      <c r="BA23" s="633"/>
      <c r="BB23" s="633"/>
      <c r="BC23" s="633"/>
      <c r="BD23" s="633"/>
      <c r="BE23" s="633"/>
      <c r="BF23" s="634"/>
      <c r="BG23" s="620" t="s">
        <v>124</v>
      </c>
      <c r="BH23" s="621"/>
      <c r="BI23" s="621"/>
      <c r="BJ23" s="621"/>
      <c r="BK23" s="621"/>
      <c r="BL23" s="621"/>
      <c r="BM23" s="621"/>
      <c r="BN23" s="622"/>
      <c r="BO23" s="623" t="s">
        <v>124</v>
      </c>
      <c r="BP23" s="623"/>
      <c r="BQ23" s="623"/>
      <c r="BR23" s="623"/>
      <c r="BS23" s="624" t="s">
        <v>124</v>
      </c>
      <c r="BT23" s="624"/>
      <c r="BU23" s="624"/>
      <c r="BV23" s="624"/>
      <c r="BW23" s="624"/>
      <c r="BX23" s="624"/>
      <c r="BY23" s="624"/>
      <c r="BZ23" s="624"/>
      <c r="CA23" s="624"/>
      <c r="CB23" s="628"/>
      <c r="CD23" s="602" t="s">
        <v>222</v>
      </c>
      <c r="CE23" s="603"/>
      <c r="CF23" s="603"/>
      <c r="CG23" s="603"/>
      <c r="CH23" s="603"/>
      <c r="CI23" s="603"/>
      <c r="CJ23" s="603"/>
      <c r="CK23" s="603"/>
      <c r="CL23" s="603"/>
      <c r="CM23" s="603"/>
      <c r="CN23" s="603"/>
      <c r="CO23" s="603"/>
      <c r="CP23" s="603"/>
      <c r="CQ23" s="604"/>
      <c r="CR23" s="602" t="s">
        <v>283</v>
      </c>
      <c r="CS23" s="603"/>
      <c r="CT23" s="603"/>
      <c r="CU23" s="603"/>
      <c r="CV23" s="603"/>
      <c r="CW23" s="603"/>
      <c r="CX23" s="603"/>
      <c r="CY23" s="604"/>
      <c r="CZ23" s="602" t="s">
        <v>284</v>
      </c>
      <c r="DA23" s="603"/>
      <c r="DB23" s="603"/>
      <c r="DC23" s="604"/>
      <c r="DD23" s="602" t="s">
        <v>285</v>
      </c>
      <c r="DE23" s="603"/>
      <c r="DF23" s="603"/>
      <c r="DG23" s="603"/>
      <c r="DH23" s="603"/>
      <c r="DI23" s="603"/>
      <c r="DJ23" s="603"/>
      <c r="DK23" s="604"/>
      <c r="DL23" s="647" t="s">
        <v>286</v>
      </c>
      <c r="DM23" s="648"/>
      <c r="DN23" s="648"/>
      <c r="DO23" s="648"/>
      <c r="DP23" s="648"/>
      <c r="DQ23" s="648"/>
      <c r="DR23" s="648"/>
      <c r="DS23" s="648"/>
      <c r="DT23" s="648"/>
      <c r="DU23" s="648"/>
      <c r="DV23" s="649"/>
      <c r="DW23" s="602" t="s">
        <v>287</v>
      </c>
      <c r="DX23" s="603"/>
      <c r="DY23" s="603"/>
      <c r="DZ23" s="603"/>
      <c r="EA23" s="603"/>
      <c r="EB23" s="603"/>
      <c r="EC23" s="604"/>
    </row>
    <row r="24" spans="2:133" ht="11.25" customHeight="1" x14ac:dyDescent="0.15">
      <c r="B24" s="617" t="s">
        <v>288</v>
      </c>
      <c r="C24" s="618"/>
      <c r="D24" s="618"/>
      <c r="E24" s="618"/>
      <c r="F24" s="618"/>
      <c r="G24" s="618"/>
      <c r="H24" s="618"/>
      <c r="I24" s="618"/>
      <c r="J24" s="618"/>
      <c r="K24" s="618"/>
      <c r="L24" s="618"/>
      <c r="M24" s="618"/>
      <c r="N24" s="618"/>
      <c r="O24" s="618"/>
      <c r="P24" s="618"/>
      <c r="Q24" s="619"/>
      <c r="R24" s="620">
        <v>1384558</v>
      </c>
      <c r="S24" s="621"/>
      <c r="T24" s="621"/>
      <c r="U24" s="621"/>
      <c r="V24" s="621"/>
      <c r="W24" s="621"/>
      <c r="X24" s="621"/>
      <c r="Y24" s="622"/>
      <c r="Z24" s="623">
        <v>53.7</v>
      </c>
      <c r="AA24" s="623"/>
      <c r="AB24" s="623"/>
      <c r="AC24" s="623"/>
      <c r="AD24" s="624">
        <v>1384558</v>
      </c>
      <c r="AE24" s="624"/>
      <c r="AF24" s="624"/>
      <c r="AG24" s="624"/>
      <c r="AH24" s="624"/>
      <c r="AI24" s="624"/>
      <c r="AJ24" s="624"/>
      <c r="AK24" s="624"/>
      <c r="AL24" s="625">
        <v>86.5</v>
      </c>
      <c r="AM24" s="626"/>
      <c r="AN24" s="626"/>
      <c r="AO24" s="627"/>
      <c r="AP24" s="617" t="s">
        <v>289</v>
      </c>
      <c r="AQ24" s="633"/>
      <c r="AR24" s="633"/>
      <c r="AS24" s="633"/>
      <c r="AT24" s="633"/>
      <c r="AU24" s="633"/>
      <c r="AV24" s="633"/>
      <c r="AW24" s="633"/>
      <c r="AX24" s="633"/>
      <c r="AY24" s="633"/>
      <c r="AZ24" s="633"/>
      <c r="BA24" s="633"/>
      <c r="BB24" s="633"/>
      <c r="BC24" s="633"/>
      <c r="BD24" s="633"/>
      <c r="BE24" s="633"/>
      <c r="BF24" s="634"/>
      <c r="BG24" s="620" t="s">
        <v>124</v>
      </c>
      <c r="BH24" s="621"/>
      <c r="BI24" s="621"/>
      <c r="BJ24" s="621"/>
      <c r="BK24" s="621"/>
      <c r="BL24" s="621"/>
      <c r="BM24" s="621"/>
      <c r="BN24" s="622"/>
      <c r="BO24" s="623" t="s">
        <v>124</v>
      </c>
      <c r="BP24" s="623"/>
      <c r="BQ24" s="623"/>
      <c r="BR24" s="623"/>
      <c r="BS24" s="624" t="s">
        <v>124</v>
      </c>
      <c r="BT24" s="624"/>
      <c r="BU24" s="624"/>
      <c r="BV24" s="624"/>
      <c r="BW24" s="624"/>
      <c r="BX24" s="624"/>
      <c r="BY24" s="624"/>
      <c r="BZ24" s="624"/>
      <c r="CA24" s="624"/>
      <c r="CB24" s="628"/>
      <c r="CD24" s="606" t="s">
        <v>290</v>
      </c>
      <c r="CE24" s="607"/>
      <c r="CF24" s="607"/>
      <c r="CG24" s="607"/>
      <c r="CH24" s="607"/>
      <c r="CI24" s="607"/>
      <c r="CJ24" s="607"/>
      <c r="CK24" s="607"/>
      <c r="CL24" s="607"/>
      <c r="CM24" s="607"/>
      <c r="CN24" s="607"/>
      <c r="CO24" s="607"/>
      <c r="CP24" s="607"/>
      <c r="CQ24" s="608"/>
      <c r="CR24" s="609">
        <v>785139</v>
      </c>
      <c r="CS24" s="610"/>
      <c r="CT24" s="610"/>
      <c r="CU24" s="610"/>
      <c r="CV24" s="610"/>
      <c r="CW24" s="610"/>
      <c r="CX24" s="610"/>
      <c r="CY24" s="611"/>
      <c r="CZ24" s="614">
        <v>31</v>
      </c>
      <c r="DA24" s="615"/>
      <c r="DB24" s="615"/>
      <c r="DC24" s="631"/>
      <c r="DD24" s="650">
        <v>647032</v>
      </c>
      <c r="DE24" s="610"/>
      <c r="DF24" s="610"/>
      <c r="DG24" s="610"/>
      <c r="DH24" s="610"/>
      <c r="DI24" s="610"/>
      <c r="DJ24" s="610"/>
      <c r="DK24" s="611"/>
      <c r="DL24" s="650">
        <v>602895</v>
      </c>
      <c r="DM24" s="610"/>
      <c r="DN24" s="610"/>
      <c r="DO24" s="610"/>
      <c r="DP24" s="610"/>
      <c r="DQ24" s="610"/>
      <c r="DR24" s="610"/>
      <c r="DS24" s="610"/>
      <c r="DT24" s="610"/>
      <c r="DU24" s="610"/>
      <c r="DV24" s="611"/>
      <c r="DW24" s="614">
        <v>36.6</v>
      </c>
      <c r="DX24" s="615"/>
      <c r="DY24" s="615"/>
      <c r="DZ24" s="615"/>
      <c r="EA24" s="615"/>
      <c r="EB24" s="615"/>
      <c r="EC24" s="616"/>
    </row>
    <row r="25" spans="2:133" ht="11.25" customHeight="1" x14ac:dyDescent="0.15">
      <c r="B25" s="617" t="s">
        <v>291</v>
      </c>
      <c r="C25" s="618"/>
      <c r="D25" s="618"/>
      <c r="E25" s="618"/>
      <c r="F25" s="618"/>
      <c r="G25" s="618"/>
      <c r="H25" s="618"/>
      <c r="I25" s="618"/>
      <c r="J25" s="618"/>
      <c r="K25" s="618"/>
      <c r="L25" s="618"/>
      <c r="M25" s="618"/>
      <c r="N25" s="618"/>
      <c r="O25" s="618"/>
      <c r="P25" s="618"/>
      <c r="Q25" s="619"/>
      <c r="R25" s="620">
        <v>129060</v>
      </c>
      <c r="S25" s="621"/>
      <c r="T25" s="621"/>
      <c r="U25" s="621"/>
      <c r="V25" s="621"/>
      <c r="W25" s="621"/>
      <c r="X25" s="621"/>
      <c r="Y25" s="622"/>
      <c r="Z25" s="623">
        <v>5</v>
      </c>
      <c r="AA25" s="623"/>
      <c r="AB25" s="623"/>
      <c r="AC25" s="623"/>
      <c r="AD25" s="624" t="s">
        <v>124</v>
      </c>
      <c r="AE25" s="624"/>
      <c r="AF25" s="624"/>
      <c r="AG25" s="624"/>
      <c r="AH25" s="624"/>
      <c r="AI25" s="624"/>
      <c r="AJ25" s="624"/>
      <c r="AK25" s="624"/>
      <c r="AL25" s="625" t="s">
        <v>124</v>
      </c>
      <c r="AM25" s="626"/>
      <c r="AN25" s="626"/>
      <c r="AO25" s="627"/>
      <c r="AP25" s="617" t="s">
        <v>292</v>
      </c>
      <c r="AQ25" s="633"/>
      <c r="AR25" s="633"/>
      <c r="AS25" s="633"/>
      <c r="AT25" s="633"/>
      <c r="AU25" s="633"/>
      <c r="AV25" s="633"/>
      <c r="AW25" s="633"/>
      <c r="AX25" s="633"/>
      <c r="AY25" s="633"/>
      <c r="AZ25" s="633"/>
      <c r="BA25" s="633"/>
      <c r="BB25" s="633"/>
      <c r="BC25" s="633"/>
      <c r="BD25" s="633"/>
      <c r="BE25" s="633"/>
      <c r="BF25" s="634"/>
      <c r="BG25" s="620" t="s">
        <v>124</v>
      </c>
      <c r="BH25" s="621"/>
      <c r="BI25" s="621"/>
      <c r="BJ25" s="621"/>
      <c r="BK25" s="621"/>
      <c r="BL25" s="621"/>
      <c r="BM25" s="621"/>
      <c r="BN25" s="622"/>
      <c r="BO25" s="623" t="s">
        <v>124</v>
      </c>
      <c r="BP25" s="623"/>
      <c r="BQ25" s="623"/>
      <c r="BR25" s="623"/>
      <c r="BS25" s="624" t="s">
        <v>124</v>
      </c>
      <c r="BT25" s="624"/>
      <c r="BU25" s="624"/>
      <c r="BV25" s="624"/>
      <c r="BW25" s="624"/>
      <c r="BX25" s="624"/>
      <c r="BY25" s="624"/>
      <c r="BZ25" s="624"/>
      <c r="CA25" s="624"/>
      <c r="CB25" s="628"/>
      <c r="CD25" s="617" t="s">
        <v>293</v>
      </c>
      <c r="CE25" s="618"/>
      <c r="CF25" s="618"/>
      <c r="CG25" s="618"/>
      <c r="CH25" s="618"/>
      <c r="CI25" s="618"/>
      <c r="CJ25" s="618"/>
      <c r="CK25" s="618"/>
      <c r="CL25" s="618"/>
      <c r="CM25" s="618"/>
      <c r="CN25" s="618"/>
      <c r="CO25" s="618"/>
      <c r="CP25" s="618"/>
      <c r="CQ25" s="619"/>
      <c r="CR25" s="620">
        <v>443841</v>
      </c>
      <c r="CS25" s="651"/>
      <c r="CT25" s="651"/>
      <c r="CU25" s="651"/>
      <c r="CV25" s="651"/>
      <c r="CW25" s="651"/>
      <c r="CX25" s="651"/>
      <c r="CY25" s="652"/>
      <c r="CZ25" s="625">
        <v>17.5</v>
      </c>
      <c r="DA25" s="653"/>
      <c r="DB25" s="653"/>
      <c r="DC25" s="655"/>
      <c r="DD25" s="629">
        <v>399905</v>
      </c>
      <c r="DE25" s="651"/>
      <c r="DF25" s="651"/>
      <c r="DG25" s="651"/>
      <c r="DH25" s="651"/>
      <c r="DI25" s="651"/>
      <c r="DJ25" s="651"/>
      <c r="DK25" s="652"/>
      <c r="DL25" s="629">
        <v>357187</v>
      </c>
      <c r="DM25" s="651"/>
      <c r="DN25" s="651"/>
      <c r="DO25" s="651"/>
      <c r="DP25" s="651"/>
      <c r="DQ25" s="651"/>
      <c r="DR25" s="651"/>
      <c r="DS25" s="651"/>
      <c r="DT25" s="651"/>
      <c r="DU25" s="651"/>
      <c r="DV25" s="652"/>
      <c r="DW25" s="625">
        <v>21.7</v>
      </c>
      <c r="DX25" s="653"/>
      <c r="DY25" s="653"/>
      <c r="DZ25" s="653"/>
      <c r="EA25" s="653"/>
      <c r="EB25" s="653"/>
      <c r="EC25" s="654"/>
    </row>
    <row r="26" spans="2:133" ht="11.25" customHeight="1" x14ac:dyDescent="0.15">
      <c r="B26" s="617" t="s">
        <v>294</v>
      </c>
      <c r="C26" s="618"/>
      <c r="D26" s="618"/>
      <c r="E26" s="618"/>
      <c r="F26" s="618"/>
      <c r="G26" s="618"/>
      <c r="H26" s="618"/>
      <c r="I26" s="618"/>
      <c r="J26" s="618"/>
      <c r="K26" s="618"/>
      <c r="L26" s="618"/>
      <c r="M26" s="618"/>
      <c r="N26" s="618"/>
      <c r="O26" s="618"/>
      <c r="P26" s="618"/>
      <c r="Q26" s="619"/>
      <c r="R26" s="620" t="s">
        <v>124</v>
      </c>
      <c r="S26" s="621"/>
      <c r="T26" s="621"/>
      <c r="U26" s="621"/>
      <c r="V26" s="621"/>
      <c r="W26" s="621"/>
      <c r="X26" s="621"/>
      <c r="Y26" s="622"/>
      <c r="Z26" s="623" t="s">
        <v>124</v>
      </c>
      <c r="AA26" s="623"/>
      <c r="AB26" s="623"/>
      <c r="AC26" s="623"/>
      <c r="AD26" s="624" t="s">
        <v>124</v>
      </c>
      <c r="AE26" s="624"/>
      <c r="AF26" s="624"/>
      <c r="AG26" s="624"/>
      <c r="AH26" s="624"/>
      <c r="AI26" s="624"/>
      <c r="AJ26" s="624"/>
      <c r="AK26" s="624"/>
      <c r="AL26" s="625" t="s">
        <v>124</v>
      </c>
      <c r="AM26" s="626"/>
      <c r="AN26" s="626"/>
      <c r="AO26" s="627"/>
      <c r="AP26" s="617" t="s">
        <v>295</v>
      </c>
      <c r="AQ26" s="633"/>
      <c r="AR26" s="633"/>
      <c r="AS26" s="633"/>
      <c r="AT26" s="633"/>
      <c r="AU26" s="633"/>
      <c r="AV26" s="633"/>
      <c r="AW26" s="633"/>
      <c r="AX26" s="633"/>
      <c r="AY26" s="633"/>
      <c r="AZ26" s="633"/>
      <c r="BA26" s="633"/>
      <c r="BB26" s="633"/>
      <c r="BC26" s="633"/>
      <c r="BD26" s="633"/>
      <c r="BE26" s="633"/>
      <c r="BF26" s="634"/>
      <c r="BG26" s="620" t="s">
        <v>124</v>
      </c>
      <c r="BH26" s="621"/>
      <c r="BI26" s="621"/>
      <c r="BJ26" s="621"/>
      <c r="BK26" s="621"/>
      <c r="BL26" s="621"/>
      <c r="BM26" s="621"/>
      <c r="BN26" s="622"/>
      <c r="BO26" s="623" t="s">
        <v>124</v>
      </c>
      <c r="BP26" s="623"/>
      <c r="BQ26" s="623"/>
      <c r="BR26" s="623"/>
      <c r="BS26" s="624" t="s">
        <v>124</v>
      </c>
      <c r="BT26" s="624"/>
      <c r="BU26" s="624"/>
      <c r="BV26" s="624"/>
      <c r="BW26" s="624"/>
      <c r="BX26" s="624"/>
      <c r="BY26" s="624"/>
      <c r="BZ26" s="624"/>
      <c r="CA26" s="624"/>
      <c r="CB26" s="628"/>
      <c r="CD26" s="617" t="s">
        <v>296</v>
      </c>
      <c r="CE26" s="618"/>
      <c r="CF26" s="618"/>
      <c r="CG26" s="618"/>
      <c r="CH26" s="618"/>
      <c r="CI26" s="618"/>
      <c r="CJ26" s="618"/>
      <c r="CK26" s="618"/>
      <c r="CL26" s="618"/>
      <c r="CM26" s="618"/>
      <c r="CN26" s="618"/>
      <c r="CO26" s="618"/>
      <c r="CP26" s="618"/>
      <c r="CQ26" s="619"/>
      <c r="CR26" s="620">
        <v>221207</v>
      </c>
      <c r="CS26" s="621"/>
      <c r="CT26" s="621"/>
      <c r="CU26" s="621"/>
      <c r="CV26" s="621"/>
      <c r="CW26" s="621"/>
      <c r="CX26" s="621"/>
      <c r="CY26" s="622"/>
      <c r="CZ26" s="625">
        <v>8.6999999999999993</v>
      </c>
      <c r="DA26" s="653"/>
      <c r="DB26" s="653"/>
      <c r="DC26" s="655"/>
      <c r="DD26" s="629">
        <v>187432</v>
      </c>
      <c r="DE26" s="621"/>
      <c r="DF26" s="621"/>
      <c r="DG26" s="621"/>
      <c r="DH26" s="621"/>
      <c r="DI26" s="621"/>
      <c r="DJ26" s="621"/>
      <c r="DK26" s="622"/>
      <c r="DL26" s="629" t="s">
        <v>124</v>
      </c>
      <c r="DM26" s="621"/>
      <c r="DN26" s="621"/>
      <c r="DO26" s="621"/>
      <c r="DP26" s="621"/>
      <c r="DQ26" s="621"/>
      <c r="DR26" s="621"/>
      <c r="DS26" s="621"/>
      <c r="DT26" s="621"/>
      <c r="DU26" s="621"/>
      <c r="DV26" s="622"/>
      <c r="DW26" s="625" t="s">
        <v>124</v>
      </c>
      <c r="DX26" s="653"/>
      <c r="DY26" s="653"/>
      <c r="DZ26" s="653"/>
      <c r="EA26" s="653"/>
      <c r="EB26" s="653"/>
      <c r="EC26" s="654"/>
    </row>
    <row r="27" spans="2:133" ht="11.25" customHeight="1" x14ac:dyDescent="0.15">
      <c r="B27" s="617" t="s">
        <v>297</v>
      </c>
      <c r="C27" s="618"/>
      <c r="D27" s="618"/>
      <c r="E27" s="618"/>
      <c r="F27" s="618"/>
      <c r="G27" s="618"/>
      <c r="H27" s="618"/>
      <c r="I27" s="618"/>
      <c r="J27" s="618"/>
      <c r="K27" s="618"/>
      <c r="L27" s="618"/>
      <c r="M27" s="618"/>
      <c r="N27" s="618"/>
      <c r="O27" s="618"/>
      <c r="P27" s="618"/>
      <c r="Q27" s="619"/>
      <c r="R27" s="620">
        <v>1717645</v>
      </c>
      <c r="S27" s="621"/>
      <c r="T27" s="621"/>
      <c r="U27" s="621"/>
      <c r="V27" s="621"/>
      <c r="W27" s="621"/>
      <c r="X27" s="621"/>
      <c r="Y27" s="622"/>
      <c r="Z27" s="623">
        <v>66.599999999999994</v>
      </c>
      <c r="AA27" s="623"/>
      <c r="AB27" s="623"/>
      <c r="AC27" s="623"/>
      <c r="AD27" s="624">
        <v>1588585</v>
      </c>
      <c r="AE27" s="624"/>
      <c r="AF27" s="624"/>
      <c r="AG27" s="624"/>
      <c r="AH27" s="624"/>
      <c r="AI27" s="624"/>
      <c r="AJ27" s="624"/>
      <c r="AK27" s="624"/>
      <c r="AL27" s="625">
        <v>99.199996948242188</v>
      </c>
      <c r="AM27" s="626"/>
      <c r="AN27" s="626"/>
      <c r="AO27" s="627"/>
      <c r="AP27" s="617" t="s">
        <v>298</v>
      </c>
      <c r="AQ27" s="618"/>
      <c r="AR27" s="618"/>
      <c r="AS27" s="618"/>
      <c r="AT27" s="618"/>
      <c r="AU27" s="618"/>
      <c r="AV27" s="618"/>
      <c r="AW27" s="618"/>
      <c r="AX27" s="618"/>
      <c r="AY27" s="618"/>
      <c r="AZ27" s="618"/>
      <c r="BA27" s="618"/>
      <c r="BB27" s="618"/>
      <c r="BC27" s="618"/>
      <c r="BD27" s="618"/>
      <c r="BE27" s="618"/>
      <c r="BF27" s="619"/>
      <c r="BG27" s="620">
        <v>121577</v>
      </c>
      <c r="BH27" s="621"/>
      <c r="BI27" s="621"/>
      <c r="BJ27" s="621"/>
      <c r="BK27" s="621"/>
      <c r="BL27" s="621"/>
      <c r="BM27" s="621"/>
      <c r="BN27" s="622"/>
      <c r="BO27" s="623">
        <v>100</v>
      </c>
      <c r="BP27" s="623"/>
      <c r="BQ27" s="623"/>
      <c r="BR27" s="623"/>
      <c r="BS27" s="624" t="s">
        <v>124</v>
      </c>
      <c r="BT27" s="624"/>
      <c r="BU27" s="624"/>
      <c r="BV27" s="624"/>
      <c r="BW27" s="624"/>
      <c r="BX27" s="624"/>
      <c r="BY27" s="624"/>
      <c r="BZ27" s="624"/>
      <c r="CA27" s="624"/>
      <c r="CB27" s="628"/>
      <c r="CD27" s="617" t="s">
        <v>299</v>
      </c>
      <c r="CE27" s="618"/>
      <c r="CF27" s="618"/>
      <c r="CG27" s="618"/>
      <c r="CH27" s="618"/>
      <c r="CI27" s="618"/>
      <c r="CJ27" s="618"/>
      <c r="CK27" s="618"/>
      <c r="CL27" s="618"/>
      <c r="CM27" s="618"/>
      <c r="CN27" s="618"/>
      <c r="CO27" s="618"/>
      <c r="CP27" s="618"/>
      <c r="CQ27" s="619"/>
      <c r="CR27" s="620">
        <v>107262</v>
      </c>
      <c r="CS27" s="651"/>
      <c r="CT27" s="651"/>
      <c r="CU27" s="651"/>
      <c r="CV27" s="651"/>
      <c r="CW27" s="651"/>
      <c r="CX27" s="651"/>
      <c r="CY27" s="652"/>
      <c r="CZ27" s="625">
        <v>4.2</v>
      </c>
      <c r="DA27" s="653"/>
      <c r="DB27" s="653"/>
      <c r="DC27" s="655"/>
      <c r="DD27" s="629">
        <v>19745</v>
      </c>
      <c r="DE27" s="651"/>
      <c r="DF27" s="651"/>
      <c r="DG27" s="651"/>
      <c r="DH27" s="651"/>
      <c r="DI27" s="651"/>
      <c r="DJ27" s="651"/>
      <c r="DK27" s="652"/>
      <c r="DL27" s="629">
        <v>18326</v>
      </c>
      <c r="DM27" s="651"/>
      <c r="DN27" s="651"/>
      <c r="DO27" s="651"/>
      <c r="DP27" s="651"/>
      <c r="DQ27" s="651"/>
      <c r="DR27" s="651"/>
      <c r="DS27" s="651"/>
      <c r="DT27" s="651"/>
      <c r="DU27" s="651"/>
      <c r="DV27" s="652"/>
      <c r="DW27" s="625">
        <v>1.1000000000000001</v>
      </c>
      <c r="DX27" s="653"/>
      <c r="DY27" s="653"/>
      <c r="DZ27" s="653"/>
      <c r="EA27" s="653"/>
      <c r="EB27" s="653"/>
      <c r="EC27" s="654"/>
    </row>
    <row r="28" spans="2:133" ht="11.25" customHeight="1" x14ac:dyDescent="0.15">
      <c r="B28" s="617" t="s">
        <v>300</v>
      </c>
      <c r="C28" s="618"/>
      <c r="D28" s="618"/>
      <c r="E28" s="618"/>
      <c r="F28" s="618"/>
      <c r="G28" s="618"/>
      <c r="H28" s="618"/>
      <c r="I28" s="618"/>
      <c r="J28" s="618"/>
      <c r="K28" s="618"/>
      <c r="L28" s="618"/>
      <c r="M28" s="618"/>
      <c r="N28" s="618"/>
      <c r="O28" s="618"/>
      <c r="P28" s="618"/>
      <c r="Q28" s="619"/>
      <c r="R28" s="620" t="s">
        <v>124</v>
      </c>
      <c r="S28" s="621"/>
      <c r="T28" s="621"/>
      <c r="U28" s="621"/>
      <c r="V28" s="621"/>
      <c r="W28" s="621"/>
      <c r="X28" s="621"/>
      <c r="Y28" s="622"/>
      <c r="Z28" s="623" t="s">
        <v>124</v>
      </c>
      <c r="AA28" s="623"/>
      <c r="AB28" s="623"/>
      <c r="AC28" s="623"/>
      <c r="AD28" s="624" t="s">
        <v>124</v>
      </c>
      <c r="AE28" s="624"/>
      <c r="AF28" s="624"/>
      <c r="AG28" s="624"/>
      <c r="AH28" s="624"/>
      <c r="AI28" s="624"/>
      <c r="AJ28" s="624"/>
      <c r="AK28" s="624"/>
      <c r="AL28" s="625" t="s">
        <v>124</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301</v>
      </c>
      <c r="CE28" s="618"/>
      <c r="CF28" s="618"/>
      <c r="CG28" s="618"/>
      <c r="CH28" s="618"/>
      <c r="CI28" s="618"/>
      <c r="CJ28" s="618"/>
      <c r="CK28" s="618"/>
      <c r="CL28" s="618"/>
      <c r="CM28" s="618"/>
      <c r="CN28" s="618"/>
      <c r="CO28" s="618"/>
      <c r="CP28" s="618"/>
      <c r="CQ28" s="619"/>
      <c r="CR28" s="620">
        <v>234036</v>
      </c>
      <c r="CS28" s="621"/>
      <c r="CT28" s="621"/>
      <c r="CU28" s="621"/>
      <c r="CV28" s="621"/>
      <c r="CW28" s="621"/>
      <c r="CX28" s="621"/>
      <c r="CY28" s="622"/>
      <c r="CZ28" s="625">
        <v>9.1999999999999993</v>
      </c>
      <c r="DA28" s="653"/>
      <c r="DB28" s="653"/>
      <c r="DC28" s="655"/>
      <c r="DD28" s="629">
        <v>227382</v>
      </c>
      <c r="DE28" s="621"/>
      <c r="DF28" s="621"/>
      <c r="DG28" s="621"/>
      <c r="DH28" s="621"/>
      <c r="DI28" s="621"/>
      <c r="DJ28" s="621"/>
      <c r="DK28" s="622"/>
      <c r="DL28" s="629">
        <v>227382</v>
      </c>
      <c r="DM28" s="621"/>
      <c r="DN28" s="621"/>
      <c r="DO28" s="621"/>
      <c r="DP28" s="621"/>
      <c r="DQ28" s="621"/>
      <c r="DR28" s="621"/>
      <c r="DS28" s="621"/>
      <c r="DT28" s="621"/>
      <c r="DU28" s="621"/>
      <c r="DV28" s="622"/>
      <c r="DW28" s="625">
        <v>13.8</v>
      </c>
      <c r="DX28" s="653"/>
      <c r="DY28" s="653"/>
      <c r="DZ28" s="653"/>
      <c r="EA28" s="653"/>
      <c r="EB28" s="653"/>
      <c r="EC28" s="654"/>
    </row>
    <row r="29" spans="2:133" ht="11.25" customHeight="1" x14ac:dyDescent="0.15">
      <c r="B29" s="617" t="s">
        <v>302</v>
      </c>
      <c r="C29" s="618"/>
      <c r="D29" s="618"/>
      <c r="E29" s="618"/>
      <c r="F29" s="618"/>
      <c r="G29" s="618"/>
      <c r="H29" s="618"/>
      <c r="I29" s="618"/>
      <c r="J29" s="618"/>
      <c r="K29" s="618"/>
      <c r="L29" s="618"/>
      <c r="M29" s="618"/>
      <c r="N29" s="618"/>
      <c r="O29" s="618"/>
      <c r="P29" s="618"/>
      <c r="Q29" s="619"/>
      <c r="R29" s="620">
        <v>440</v>
      </c>
      <c r="S29" s="621"/>
      <c r="T29" s="621"/>
      <c r="U29" s="621"/>
      <c r="V29" s="621"/>
      <c r="W29" s="621"/>
      <c r="X29" s="621"/>
      <c r="Y29" s="622"/>
      <c r="Z29" s="623">
        <v>0</v>
      </c>
      <c r="AA29" s="623"/>
      <c r="AB29" s="623"/>
      <c r="AC29" s="623"/>
      <c r="AD29" s="624" t="s">
        <v>124</v>
      </c>
      <c r="AE29" s="624"/>
      <c r="AF29" s="624"/>
      <c r="AG29" s="624"/>
      <c r="AH29" s="624"/>
      <c r="AI29" s="624"/>
      <c r="AJ29" s="624"/>
      <c r="AK29" s="624"/>
      <c r="AL29" s="625" t="s">
        <v>124</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303</v>
      </c>
      <c r="CE29" s="659"/>
      <c r="CF29" s="617" t="s">
        <v>68</v>
      </c>
      <c r="CG29" s="618"/>
      <c r="CH29" s="618"/>
      <c r="CI29" s="618"/>
      <c r="CJ29" s="618"/>
      <c r="CK29" s="618"/>
      <c r="CL29" s="618"/>
      <c r="CM29" s="618"/>
      <c r="CN29" s="618"/>
      <c r="CO29" s="618"/>
      <c r="CP29" s="618"/>
      <c r="CQ29" s="619"/>
      <c r="CR29" s="620">
        <v>234036</v>
      </c>
      <c r="CS29" s="651"/>
      <c r="CT29" s="651"/>
      <c r="CU29" s="651"/>
      <c r="CV29" s="651"/>
      <c r="CW29" s="651"/>
      <c r="CX29" s="651"/>
      <c r="CY29" s="652"/>
      <c r="CZ29" s="625">
        <v>9.1999999999999993</v>
      </c>
      <c r="DA29" s="653"/>
      <c r="DB29" s="653"/>
      <c r="DC29" s="655"/>
      <c r="DD29" s="629">
        <v>227382</v>
      </c>
      <c r="DE29" s="651"/>
      <c r="DF29" s="651"/>
      <c r="DG29" s="651"/>
      <c r="DH29" s="651"/>
      <c r="DI29" s="651"/>
      <c r="DJ29" s="651"/>
      <c r="DK29" s="652"/>
      <c r="DL29" s="629">
        <v>227382</v>
      </c>
      <c r="DM29" s="651"/>
      <c r="DN29" s="651"/>
      <c r="DO29" s="651"/>
      <c r="DP29" s="651"/>
      <c r="DQ29" s="651"/>
      <c r="DR29" s="651"/>
      <c r="DS29" s="651"/>
      <c r="DT29" s="651"/>
      <c r="DU29" s="651"/>
      <c r="DV29" s="652"/>
      <c r="DW29" s="625">
        <v>13.8</v>
      </c>
      <c r="DX29" s="653"/>
      <c r="DY29" s="653"/>
      <c r="DZ29" s="653"/>
      <c r="EA29" s="653"/>
      <c r="EB29" s="653"/>
      <c r="EC29" s="654"/>
    </row>
    <row r="30" spans="2:133" ht="11.25" customHeight="1" x14ac:dyDescent="0.15">
      <c r="B30" s="617" t="s">
        <v>304</v>
      </c>
      <c r="C30" s="618"/>
      <c r="D30" s="618"/>
      <c r="E30" s="618"/>
      <c r="F30" s="618"/>
      <c r="G30" s="618"/>
      <c r="H30" s="618"/>
      <c r="I30" s="618"/>
      <c r="J30" s="618"/>
      <c r="K30" s="618"/>
      <c r="L30" s="618"/>
      <c r="M30" s="618"/>
      <c r="N30" s="618"/>
      <c r="O30" s="618"/>
      <c r="P30" s="618"/>
      <c r="Q30" s="619"/>
      <c r="R30" s="620">
        <v>47434</v>
      </c>
      <c r="S30" s="621"/>
      <c r="T30" s="621"/>
      <c r="U30" s="621"/>
      <c r="V30" s="621"/>
      <c r="W30" s="621"/>
      <c r="X30" s="621"/>
      <c r="Y30" s="622"/>
      <c r="Z30" s="623">
        <v>1.8</v>
      </c>
      <c r="AA30" s="623"/>
      <c r="AB30" s="623"/>
      <c r="AC30" s="623"/>
      <c r="AD30" s="624" t="s">
        <v>124</v>
      </c>
      <c r="AE30" s="624"/>
      <c r="AF30" s="624"/>
      <c r="AG30" s="624"/>
      <c r="AH30" s="624"/>
      <c r="AI30" s="624"/>
      <c r="AJ30" s="624"/>
      <c r="AK30" s="624"/>
      <c r="AL30" s="625" t="s">
        <v>124</v>
      </c>
      <c r="AM30" s="626"/>
      <c r="AN30" s="626"/>
      <c r="AO30" s="627"/>
      <c r="AP30" s="602" t="s">
        <v>222</v>
      </c>
      <c r="AQ30" s="603"/>
      <c r="AR30" s="603"/>
      <c r="AS30" s="603"/>
      <c r="AT30" s="603"/>
      <c r="AU30" s="603"/>
      <c r="AV30" s="603"/>
      <c r="AW30" s="603"/>
      <c r="AX30" s="603"/>
      <c r="AY30" s="603"/>
      <c r="AZ30" s="603"/>
      <c r="BA30" s="603"/>
      <c r="BB30" s="603"/>
      <c r="BC30" s="603"/>
      <c r="BD30" s="603"/>
      <c r="BE30" s="603"/>
      <c r="BF30" s="604"/>
      <c r="BG30" s="602" t="s">
        <v>305</v>
      </c>
      <c r="BH30" s="656"/>
      <c r="BI30" s="656"/>
      <c r="BJ30" s="656"/>
      <c r="BK30" s="656"/>
      <c r="BL30" s="656"/>
      <c r="BM30" s="656"/>
      <c r="BN30" s="656"/>
      <c r="BO30" s="656"/>
      <c r="BP30" s="656"/>
      <c r="BQ30" s="657"/>
      <c r="BR30" s="602" t="s">
        <v>306</v>
      </c>
      <c r="BS30" s="656"/>
      <c r="BT30" s="656"/>
      <c r="BU30" s="656"/>
      <c r="BV30" s="656"/>
      <c r="BW30" s="656"/>
      <c r="BX30" s="656"/>
      <c r="BY30" s="656"/>
      <c r="BZ30" s="656"/>
      <c r="CA30" s="656"/>
      <c r="CB30" s="657"/>
      <c r="CD30" s="660"/>
      <c r="CE30" s="661"/>
      <c r="CF30" s="617" t="s">
        <v>307</v>
      </c>
      <c r="CG30" s="618"/>
      <c r="CH30" s="618"/>
      <c r="CI30" s="618"/>
      <c r="CJ30" s="618"/>
      <c r="CK30" s="618"/>
      <c r="CL30" s="618"/>
      <c r="CM30" s="618"/>
      <c r="CN30" s="618"/>
      <c r="CO30" s="618"/>
      <c r="CP30" s="618"/>
      <c r="CQ30" s="619"/>
      <c r="CR30" s="620">
        <v>228149</v>
      </c>
      <c r="CS30" s="621"/>
      <c r="CT30" s="621"/>
      <c r="CU30" s="621"/>
      <c r="CV30" s="621"/>
      <c r="CW30" s="621"/>
      <c r="CX30" s="621"/>
      <c r="CY30" s="622"/>
      <c r="CZ30" s="625">
        <v>9</v>
      </c>
      <c r="DA30" s="653"/>
      <c r="DB30" s="653"/>
      <c r="DC30" s="655"/>
      <c r="DD30" s="629">
        <v>221749</v>
      </c>
      <c r="DE30" s="621"/>
      <c r="DF30" s="621"/>
      <c r="DG30" s="621"/>
      <c r="DH30" s="621"/>
      <c r="DI30" s="621"/>
      <c r="DJ30" s="621"/>
      <c r="DK30" s="622"/>
      <c r="DL30" s="629">
        <v>221749</v>
      </c>
      <c r="DM30" s="621"/>
      <c r="DN30" s="621"/>
      <c r="DO30" s="621"/>
      <c r="DP30" s="621"/>
      <c r="DQ30" s="621"/>
      <c r="DR30" s="621"/>
      <c r="DS30" s="621"/>
      <c r="DT30" s="621"/>
      <c r="DU30" s="621"/>
      <c r="DV30" s="622"/>
      <c r="DW30" s="625">
        <v>13.5</v>
      </c>
      <c r="DX30" s="653"/>
      <c r="DY30" s="653"/>
      <c r="DZ30" s="653"/>
      <c r="EA30" s="653"/>
      <c r="EB30" s="653"/>
      <c r="EC30" s="654"/>
    </row>
    <row r="31" spans="2:133" ht="11.25" customHeight="1" x14ac:dyDescent="0.15">
      <c r="B31" s="617" t="s">
        <v>308</v>
      </c>
      <c r="C31" s="618"/>
      <c r="D31" s="618"/>
      <c r="E31" s="618"/>
      <c r="F31" s="618"/>
      <c r="G31" s="618"/>
      <c r="H31" s="618"/>
      <c r="I31" s="618"/>
      <c r="J31" s="618"/>
      <c r="K31" s="618"/>
      <c r="L31" s="618"/>
      <c r="M31" s="618"/>
      <c r="N31" s="618"/>
      <c r="O31" s="618"/>
      <c r="P31" s="618"/>
      <c r="Q31" s="619"/>
      <c r="R31" s="620">
        <v>6162</v>
      </c>
      <c r="S31" s="621"/>
      <c r="T31" s="621"/>
      <c r="U31" s="621"/>
      <c r="V31" s="621"/>
      <c r="W31" s="621"/>
      <c r="X31" s="621"/>
      <c r="Y31" s="622"/>
      <c r="Z31" s="623">
        <v>0.2</v>
      </c>
      <c r="AA31" s="623"/>
      <c r="AB31" s="623"/>
      <c r="AC31" s="623"/>
      <c r="AD31" s="624" t="s">
        <v>124</v>
      </c>
      <c r="AE31" s="624"/>
      <c r="AF31" s="624"/>
      <c r="AG31" s="624"/>
      <c r="AH31" s="624"/>
      <c r="AI31" s="624"/>
      <c r="AJ31" s="624"/>
      <c r="AK31" s="624"/>
      <c r="AL31" s="625" t="s">
        <v>124</v>
      </c>
      <c r="AM31" s="626"/>
      <c r="AN31" s="626"/>
      <c r="AO31" s="627"/>
      <c r="AP31" s="664" t="s">
        <v>309</v>
      </c>
      <c r="AQ31" s="665"/>
      <c r="AR31" s="665"/>
      <c r="AS31" s="665"/>
      <c r="AT31" s="670" t="s">
        <v>310</v>
      </c>
      <c r="AU31" s="356"/>
      <c r="AV31" s="356"/>
      <c r="AW31" s="356"/>
      <c r="AX31" s="606" t="s">
        <v>186</v>
      </c>
      <c r="AY31" s="607"/>
      <c r="AZ31" s="607"/>
      <c r="BA31" s="607"/>
      <c r="BB31" s="607"/>
      <c r="BC31" s="607"/>
      <c r="BD31" s="607"/>
      <c r="BE31" s="607"/>
      <c r="BF31" s="608"/>
      <c r="BG31" s="673">
        <v>100</v>
      </c>
      <c r="BH31" s="674"/>
      <c r="BI31" s="674"/>
      <c r="BJ31" s="674"/>
      <c r="BK31" s="674"/>
      <c r="BL31" s="674"/>
      <c r="BM31" s="615">
        <v>97.4</v>
      </c>
      <c r="BN31" s="674"/>
      <c r="BO31" s="674"/>
      <c r="BP31" s="674"/>
      <c r="BQ31" s="675"/>
      <c r="BR31" s="673">
        <v>100</v>
      </c>
      <c r="BS31" s="674"/>
      <c r="BT31" s="674"/>
      <c r="BU31" s="674"/>
      <c r="BV31" s="674"/>
      <c r="BW31" s="674"/>
      <c r="BX31" s="615">
        <v>97.3</v>
      </c>
      <c r="BY31" s="674"/>
      <c r="BZ31" s="674"/>
      <c r="CA31" s="674"/>
      <c r="CB31" s="675"/>
      <c r="CD31" s="660"/>
      <c r="CE31" s="661"/>
      <c r="CF31" s="617" t="s">
        <v>311</v>
      </c>
      <c r="CG31" s="618"/>
      <c r="CH31" s="618"/>
      <c r="CI31" s="618"/>
      <c r="CJ31" s="618"/>
      <c r="CK31" s="618"/>
      <c r="CL31" s="618"/>
      <c r="CM31" s="618"/>
      <c r="CN31" s="618"/>
      <c r="CO31" s="618"/>
      <c r="CP31" s="618"/>
      <c r="CQ31" s="619"/>
      <c r="CR31" s="620">
        <v>5887</v>
      </c>
      <c r="CS31" s="651"/>
      <c r="CT31" s="651"/>
      <c r="CU31" s="651"/>
      <c r="CV31" s="651"/>
      <c r="CW31" s="651"/>
      <c r="CX31" s="651"/>
      <c r="CY31" s="652"/>
      <c r="CZ31" s="625">
        <v>0.2</v>
      </c>
      <c r="DA31" s="653"/>
      <c r="DB31" s="653"/>
      <c r="DC31" s="655"/>
      <c r="DD31" s="629">
        <v>5633</v>
      </c>
      <c r="DE31" s="651"/>
      <c r="DF31" s="651"/>
      <c r="DG31" s="651"/>
      <c r="DH31" s="651"/>
      <c r="DI31" s="651"/>
      <c r="DJ31" s="651"/>
      <c r="DK31" s="652"/>
      <c r="DL31" s="629">
        <v>5633</v>
      </c>
      <c r="DM31" s="651"/>
      <c r="DN31" s="651"/>
      <c r="DO31" s="651"/>
      <c r="DP31" s="651"/>
      <c r="DQ31" s="651"/>
      <c r="DR31" s="651"/>
      <c r="DS31" s="651"/>
      <c r="DT31" s="651"/>
      <c r="DU31" s="651"/>
      <c r="DV31" s="652"/>
      <c r="DW31" s="625">
        <v>0.3</v>
      </c>
      <c r="DX31" s="653"/>
      <c r="DY31" s="653"/>
      <c r="DZ31" s="653"/>
      <c r="EA31" s="653"/>
      <c r="EB31" s="653"/>
      <c r="EC31" s="654"/>
    </row>
    <row r="32" spans="2:133" ht="11.25" customHeight="1" x14ac:dyDescent="0.15">
      <c r="B32" s="617" t="s">
        <v>312</v>
      </c>
      <c r="C32" s="618"/>
      <c r="D32" s="618"/>
      <c r="E32" s="618"/>
      <c r="F32" s="618"/>
      <c r="G32" s="618"/>
      <c r="H32" s="618"/>
      <c r="I32" s="618"/>
      <c r="J32" s="618"/>
      <c r="K32" s="618"/>
      <c r="L32" s="618"/>
      <c r="M32" s="618"/>
      <c r="N32" s="618"/>
      <c r="O32" s="618"/>
      <c r="P32" s="618"/>
      <c r="Q32" s="619"/>
      <c r="R32" s="620">
        <v>332191</v>
      </c>
      <c r="S32" s="621"/>
      <c r="T32" s="621"/>
      <c r="U32" s="621"/>
      <c r="V32" s="621"/>
      <c r="W32" s="621"/>
      <c r="X32" s="621"/>
      <c r="Y32" s="622"/>
      <c r="Z32" s="623">
        <v>12.9</v>
      </c>
      <c r="AA32" s="623"/>
      <c r="AB32" s="623"/>
      <c r="AC32" s="623"/>
      <c r="AD32" s="624" t="s">
        <v>124</v>
      </c>
      <c r="AE32" s="624"/>
      <c r="AF32" s="624"/>
      <c r="AG32" s="624"/>
      <c r="AH32" s="624"/>
      <c r="AI32" s="624"/>
      <c r="AJ32" s="624"/>
      <c r="AK32" s="624"/>
      <c r="AL32" s="625" t="s">
        <v>124</v>
      </c>
      <c r="AM32" s="626"/>
      <c r="AN32" s="626"/>
      <c r="AO32" s="627"/>
      <c r="AP32" s="666"/>
      <c r="AQ32" s="667"/>
      <c r="AR32" s="667"/>
      <c r="AS32" s="667"/>
      <c r="AT32" s="671"/>
      <c r="AU32" s="211" t="s">
        <v>313</v>
      </c>
      <c r="AX32" s="617" t="s">
        <v>314</v>
      </c>
      <c r="AY32" s="618"/>
      <c r="AZ32" s="618"/>
      <c r="BA32" s="618"/>
      <c r="BB32" s="618"/>
      <c r="BC32" s="618"/>
      <c r="BD32" s="618"/>
      <c r="BE32" s="618"/>
      <c r="BF32" s="619"/>
      <c r="BG32" s="676">
        <v>100</v>
      </c>
      <c r="BH32" s="651"/>
      <c r="BI32" s="651"/>
      <c r="BJ32" s="651"/>
      <c r="BK32" s="651"/>
      <c r="BL32" s="651"/>
      <c r="BM32" s="626">
        <v>99.8</v>
      </c>
      <c r="BN32" s="651"/>
      <c r="BO32" s="651"/>
      <c r="BP32" s="651"/>
      <c r="BQ32" s="677"/>
      <c r="BR32" s="676">
        <v>100</v>
      </c>
      <c r="BS32" s="651"/>
      <c r="BT32" s="651"/>
      <c r="BU32" s="651"/>
      <c r="BV32" s="651"/>
      <c r="BW32" s="651"/>
      <c r="BX32" s="626">
        <v>99.8</v>
      </c>
      <c r="BY32" s="651"/>
      <c r="BZ32" s="651"/>
      <c r="CA32" s="651"/>
      <c r="CB32" s="677"/>
      <c r="CD32" s="662"/>
      <c r="CE32" s="663"/>
      <c r="CF32" s="617" t="s">
        <v>315</v>
      </c>
      <c r="CG32" s="618"/>
      <c r="CH32" s="618"/>
      <c r="CI32" s="618"/>
      <c r="CJ32" s="618"/>
      <c r="CK32" s="618"/>
      <c r="CL32" s="618"/>
      <c r="CM32" s="618"/>
      <c r="CN32" s="618"/>
      <c r="CO32" s="618"/>
      <c r="CP32" s="618"/>
      <c r="CQ32" s="619"/>
      <c r="CR32" s="620" t="s">
        <v>124</v>
      </c>
      <c r="CS32" s="621"/>
      <c r="CT32" s="621"/>
      <c r="CU32" s="621"/>
      <c r="CV32" s="621"/>
      <c r="CW32" s="621"/>
      <c r="CX32" s="621"/>
      <c r="CY32" s="622"/>
      <c r="CZ32" s="625" t="s">
        <v>124</v>
      </c>
      <c r="DA32" s="653"/>
      <c r="DB32" s="653"/>
      <c r="DC32" s="655"/>
      <c r="DD32" s="629" t="s">
        <v>124</v>
      </c>
      <c r="DE32" s="621"/>
      <c r="DF32" s="621"/>
      <c r="DG32" s="621"/>
      <c r="DH32" s="621"/>
      <c r="DI32" s="621"/>
      <c r="DJ32" s="621"/>
      <c r="DK32" s="622"/>
      <c r="DL32" s="629" t="s">
        <v>124</v>
      </c>
      <c r="DM32" s="621"/>
      <c r="DN32" s="621"/>
      <c r="DO32" s="621"/>
      <c r="DP32" s="621"/>
      <c r="DQ32" s="621"/>
      <c r="DR32" s="621"/>
      <c r="DS32" s="621"/>
      <c r="DT32" s="621"/>
      <c r="DU32" s="621"/>
      <c r="DV32" s="622"/>
      <c r="DW32" s="625" t="s">
        <v>124</v>
      </c>
      <c r="DX32" s="653"/>
      <c r="DY32" s="653"/>
      <c r="DZ32" s="653"/>
      <c r="EA32" s="653"/>
      <c r="EB32" s="653"/>
      <c r="EC32" s="654"/>
    </row>
    <row r="33" spans="2:133" ht="11.25" customHeight="1" x14ac:dyDescent="0.15">
      <c r="B33" s="638" t="s">
        <v>316</v>
      </c>
      <c r="C33" s="639"/>
      <c r="D33" s="639"/>
      <c r="E33" s="639"/>
      <c r="F33" s="639"/>
      <c r="G33" s="639"/>
      <c r="H33" s="639"/>
      <c r="I33" s="639"/>
      <c r="J33" s="639"/>
      <c r="K33" s="639"/>
      <c r="L33" s="639"/>
      <c r="M33" s="639"/>
      <c r="N33" s="639"/>
      <c r="O33" s="639"/>
      <c r="P33" s="639"/>
      <c r="Q33" s="640"/>
      <c r="R33" s="620" t="s">
        <v>124</v>
      </c>
      <c r="S33" s="621"/>
      <c r="T33" s="621"/>
      <c r="U33" s="621"/>
      <c r="V33" s="621"/>
      <c r="W33" s="621"/>
      <c r="X33" s="621"/>
      <c r="Y33" s="622"/>
      <c r="Z33" s="623" t="s">
        <v>124</v>
      </c>
      <c r="AA33" s="623"/>
      <c r="AB33" s="623"/>
      <c r="AC33" s="623"/>
      <c r="AD33" s="624" t="s">
        <v>124</v>
      </c>
      <c r="AE33" s="624"/>
      <c r="AF33" s="624"/>
      <c r="AG33" s="624"/>
      <c r="AH33" s="624"/>
      <c r="AI33" s="624"/>
      <c r="AJ33" s="624"/>
      <c r="AK33" s="624"/>
      <c r="AL33" s="625" t="s">
        <v>124</v>
      </c>
      <c r="AM33" s="626"/>
      <c r="AN33" s="626"/>
      <c r="AO33" s="627"/>
      <c r="AP33" s="668"/>
      <c r="AQ33" s="669"/>
      <c r="AR33" s="669"/>
      <c r="AS33" s="669"/>
      <c r="AT33" s="672"/>
      <c r="AU33" s="355"/>
      <c r="AV33" s="355"/>
      <c r="AW33" s="355"/>
      <c r="AX33" s="641" t="s">
        <v>317</v>
      </c>
      <c r="AY33" s="642"/>
      <c r="AZ33" s="642"/>
      <c r="BA33" s="642"/>
      <c r="BB33" s="642"/>
      <c r="BC33" s="642"/>
      <c r="BD33" s="642"/>
      <c r="BE33" s="642"/>
      <c r="BF33" s="643"/>
      <c r="BG33" s="678">
        <v>100</v>
      </c>
      <c r="BH33" s="679"/>
      <c r="BI33" s="679"/>
      <c r="BJ33" s="679"/>
      <c r="BK33" s="679"/>
      <c r="BL33" s="679"/>
      <c r="BM33" s="680">
        <v>93.7</v>
      </c>
      <c r="BN33" s="679"/>
      <c r="BO33" s="679"/>
      <c r="BP33" s="679"/>
      <c r="BQ33" s="681"/>
      <c r="BR33" s="678">
        <v>100</v>
      </c>
      <c r="BS33" s="679"/>
      <c r="BT33" s="679"/>
      <c r="BU33" s="679"/>
      <c r="BV33" s="679"/>
      <c r="BW33" s="679"/>
      <c r="BX33" s="680">
        <v>93.6</v>
      </c>
      <c r="BY33" s="679"/>
      <c r="BZ33" s="679"/>
      <c r="CA33" s="679"/>
      <c r="CB33" s="681"/>
      <c r="CD33" s="617" t="s">
        <v>318</v>
      </c>
      <c r="CE33" s="618"/>
      <c r="CF33" s="618"/>
      <c r="CG33" s="618"/>
      <c r="CH33" s="618"/>
      <c r="CI33" s="618"/>
      <c r="CJ33" s="618"/>
      <c r="CK33" s="618"/>
      <c r="CL33" s="618"/>
      <c r="CM33" s="618"/>
      <c r="CN33" s="618"/>
      <c r="CO33" s="618"/>
      <c r="CP33" s="618"/>
      <c r="CQ33" s="619"/>
      <c r="CR33" s="620">
        <v>1416099</v>
      </c>
      <c r="CS33" s="651"/>
      <c r="CT33" s="651"/>
      <c r="CU33" s="651"/>
      <c r="CV33" s="651"/>
      <c r="CW33" s="651"/>
      <c r="CX33" s="651"/>
      <c r="CY33" s="652"/>
      <c r="CZ33" s="625">
        <v>55.9</v>
      </c>
      <c r="DA33" s="653"/>
      <c r="DB33" s="653"/>
      <c r="DC33" s="655"/>
      <c r="DD33" s="629">
        <v>1122494</v>
      </c>
      <c r="DE33" s="651"/>
      <c r="DF33" s="651"/>
      <c r="DG33" s="651"/>
      <c r="DH33" s="651"/>
      <c r="DI33" s="651"/>
      <c r="DJ33" s="651"/>
      <c r="DK33" s="652"/>
      <c r="DL33" s="629">
        <v>687291</v>
      </c>
      <c r="DM33" s="651"/>
      <c r="DN33" s="651"/>
      <c r="DO33" s="651"/>
      <c r="DP33" s="651"/>
      <c r="DQ33" s="651"/>
      <c r="DR33" s="651"/>
      <c r="DS33" s="651"/>
      <c r="DT33" s="651"/>
      <c r="DU33" s="651"/>
      <c r="DV33" s="652"/>
      <c r="DW33" s="625">
        <v>41.7</v>
      </c>
      <c r="DX33" s="653"/>
      <c r="DY33" s="653"/>
      <c r="DZ33" s="653"/>
      <c r="EA33" s="653"/>
      <c r="EB33" s="653"/>
      <c r="EC33" s="654"/>
    </row>
    <row r="34" spans="2:133" ht="11.25" customHeight="1" x14ac:dyDescent="0.15">
      <c r="B34" s="617" t="s">
        <v>319</v>
      </c>
      <c r="C34" s="618"/>
      <c r="D34" s="618"/>
      <c r="E34" s="618"/>
      <c r="F34" s="618"/>
      <c r="G34" s="618"/>
      <c r="H34" s="618"/>
      <c r="I34" s="618"/>
      <c r="J34" s="618"/>
      <c r="K34" s="618"/>
      <c r="L34" s="618"/>
      <c r="M34" s="618"/>
      <c r="N34" s="618"/>
      <c r="O34" s="618"/>
      <c r="P34" s="618"/>
      <c r="Q34" s="619"/>
      <c r="R34" s="620">
        <v>101107</v>
      </c>
      <c r="S34" s="621"/>
      <c r="T34" s="621"/>
      <c r="U34" s="621"/>
      <c r="V34" s="621"/>
      <c r="W34" s="621"/>
      <c r="X34" s="621"/>
      <c r="Y34" s="622"/>
      <c r="Z34" s="623">
        <v>3.9</v>
      </c>
      <c r="AA34" s="623"/>
      <c r="AB34" s="623"/>
      <c r="AC34" s="623"/>
      <c r="AD34" s="624" t="s">
        <v>124</v>
      </c>
      <c r="AE34" s="624"/>
      <c r="AF34" s="624"/>
      <c r="AG34" s="624"/>
      <c r="AH34" s="624"/>
      <c r="AI34" s="624"/>
      <c r="AJ34" s="624"/>
      <c r="AK34" s="624"/>
      <c r="AL34" s="625" t="s">
        <v>124</v>
      </c>
      <c r="AM34" s="626"/>
      <c r="AN34" s="626"/>
      <c r="AO34" s="62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320</v>
      </c>
      <c r="CE34" s="618"/>
      <c r="CF34" s="618"/>
      <c r="CG34" s="618"/>
      <c r="CH34" s="618"/>
      <c r="CI34" s="618"/>
      <c r="CJ34" s="618"/>
      <c r="CK34" s="618"/>
      <c r="CL34" s="618"/>
      <c r="CM34" s="618"/>
      <c r="CN34" s="618"/>
      <c r="CO34" s="618"/>
      <c r="CP34" s="618"/>
      <c r="CQ34" s="619"/>
      <c r="CR34" s="620">
        <v>412984</v>
      </c>
      <c r="CS34" s="621"/>
      <c r="CT34" s="621"/>
      <c r="CU34" s="621"/>
      <c r="CV34" s="621"/>
      <c r="CW34" s="621"/>
      <c r="CX34" s="621"/>
      <c r="CY34" s="622"/>
      <c r="CZ34" s="625">
        <v>16.3</v>
      </c>
      <c r="DA34" s="653"/>
      <c r="DB34" s="653"/>
      <c r="DC34" s="655"/>
      <c r="DD34" s="629">
        <v>295562</v>
      </c>
      <c r="DE34" s="621"/>
      <c r="DF34" s="621"/>
      <c r="DG34" s="621"/>
      <c r="DH34" s="621"/>
      <c r="DI34" s="621"/>
      <c r="DJ34" s="621"/>
      <c r="DK34" s="622"/>
      <c r="DL34" s="629">
        <v>256625</v>
      </c>
      <c r="DM34" s="621"/>
      <c r="DN34" s="621"/>
      <c r="DO34" s="621"/>
      <c r="DP34" s="621"/>
      <c r="DQ34" s="621"/>
      <c r="DR34" s="621"/>
      <c r="DS34" s="621"/>
      <c r="DT34" s="621"/>
      <c r="DU34" s="621"/>
      <c r="DV34" s="622"/>
      <c r="DW34" s="625">
        <v>15.6</v>
      </c>
      <c r="DX34" s="653"/>
      <c r="DY34" s="653"/>
      <c r="DZ34" s="653"/>
      <c r="EA34" s="653"/>
      <c r="EB34" s="653"/>
      <c r="EC34" s="654"/>
    </row>
    <row r="35" spans="2:133" ht="11.25" customHeight="1" x14ac:dyDescent="0.15">
      <c r="B35" s="617" t="s">
        <v>321</v>
      </c>
      <c r="C35" s="618"/>
      <c r="D35" s="618"/>
      <c r="E35" s="618"/>
      <c r="F35" s="618"/>
      <c r="G35" s="618"/>
      <c r="H35" s="618"/>
      <c r="I35" s="618"/>
      <c r="J35" s="618"/>
      <c r="K35" s="618"/>
      <c r="L35" s="618"/>
      <c r="M35" s="618"/>
      <c r="N35" s="618"/>
      <c r="O35" s="618"/>
      <c r="P35" s="618"/>
      <c r="Q35" s="619"/>
      <c r="R35" s="620">
        <v>10355</v>
      </c>
      <c r="S35" s="621"/>
      <c r="T35" s="621"/>
      <c r="U35" s="621"/>
      <c r="V35" s="621"/>
      <c r="W35" s="621"/>
      <c r="X35" s="621"/>
      <c r="Y35" s="622"/>
      <c r="Z35" s="623">
        <v>0.4</v>
      </c>
      <c r="AA35" s="623"/>
      <c r="AB35" s="623"/>
      <c r="AC35" s="623"/>
      <c r="AD35" s="624">
        <v>9208</v>
      </c>
      <c r="AE35" s="624"/>
      <c r="AF35" s="624"/>
      <c r="AG35" s="624"/>
      <c r="AH35" s="624"/>
      <c r="AI35" s="624"/>
      <c r="AJ35" s="624"/>
      <c r="AK35" s="624"/>
      <c r="AL35" s="625">
        <v>0.6</v>
      </c>
      <c r="AM35" s="626"/>
      <c r="AN35" s="626"/>
      <c r="AO35" s="627"/>
      <c r="AP35" s="216"/>
      <c r="AQ35" s="602" t="s">
        <v>322</v>
      </c>
      <c r="AR35" s="603"/>
      <c r="AS35" s="603"/>
      <c r="AT35" s="603"/>
      <c r="AU35" s="603"/>
      <c r="AV35" s="603"/>
      <c r="AW35" s="603"/>
      <c r="AX35" s="603"/>
      <c r="AY35" s="603"/>
      <c r="AZ35" s="603"/>
      <c r="BA35" s="603"/>
      <c r="BB35" s="603"/>
      <c r="BC35" s="603"/>
      <c r="BD35" s="603"/>
      <c r="BE35" s="603"/>
      <c r="BF35" s="604"/>
      <c r="BG35" s="602" t="s">
        <v>323</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324</v>
      </c>
      <c r="CE35" s="618"/>
      <c r="CF35" s="618"/>
      <c r="CG35" s="618"/>
      <c r="CH35" s="618"/>
      <c r="CI35" s="618"/>
      <c r="CJ35" s="618"/>
      <c r="CK35" s="618"/>
      <c r="CL35" s="618"/>
      <c r="CM35" s="618"/>
      <c r="CN35" s="618"/>
      <c r="CO35" s="618"/>
      <c r="CP35" s="618"/>
      <c r="CQ35" s="619"/>
      <c r="CR35" s="620">
        <v>191206</v>
      </c>
      <c r="CS35" s="651"/>
      <c r="CT35" s="651"/>
      <c r="CU35" s="651"/>
      <c r="CV35" s="651"/>
      <c r="CW35" s="651"/>
      <c r="CX35" s="651"/>
      <c r="CY35" s="652"/>
      <c r="CZ35" s="625">
        <v>7.5</v>
      </c>
      <c r="DA35" s="653"/>
      <c r="DB35" s="653"/>
      <c r="DC35" s="655"/>
      <c r="DD35" s="629">
        <v>170176</v>
      </c>
      <c r="DE35" s="651"/>
      <c r="DF35" s="651"/>
      <c r="DG35" s="651"/>
      <c r="DH35" s="651"/>
      <c r="DI35" s="651"/>
      <c r="DJ35" s="651"/>
      <c r="DK35" s="652"/>
      <c r="DL35" s="629">
        <v>93786</v>
      </c>
      <c r="DM35" s="651"/>
      <c r="DN35" s="651"/>
      <c r="DO35" s="651"/>
      <c r="DP35" s="651"/>
      <c r="DQ35" s="651"/>
      <c r="DR35" s="651"/>
      <c r="DS35" s="651"/>
      <c r="DT35" s="651"/>
      <c r="DU35" s="651"/>
      <c r="DV35" s="652"/>
      <c r="DW35" s="625">
        <v>5.7</v>
      </c>
      <c r="DX35" s="653"/>
      <c r="DY35" s="653"/>
      <c r="DZ35" s="653"/>
      <c r="EA35" s="653"/>
      <c r="EB35" s="653"/>
      <c r="EC35" s="654"/>
    </row>
    <row r="36" spans="2:133" ht="11.25" customHeight="1" x14ac:dyDescent="0.15">
      <c r="B36" s="617" t="s">
        <v>325</v>
      </c>
      <c r="C36" s="618"/>
      <c r="D36" s="618"/>
      <c r="E36" s="618"/>
      <c r="F36" s="618"/>
      <c r="G36" s="618"/>
      <c r="H36" s="618"/>
      <c r="I36" s="618"/>
      <c r="J36" s="618"/>
      <c r="K36" s="618"/>
      <c r="L36" s="618"/>
      <c r="M36" s="618"/>
      <c r="N36" s="618"/>
      <c r="O36" s="618"/>
      <c r="P36" s="618"/>
      <c r="Q36" s="619"/>
      <c r="R36" s="620">
        <v>2800</v>
      </c>
      <c r="S36" s="621"/>
      <c r="T36" s="621"/>
      <c r="U36" s="621"/>
      <c r="V36" s="621"/>
      <c r="W36" s="621"/>
      <c r="X36" s="621"/>
      <c r="Y36" s="622"/>
      <c r="Z36" s="623">
        <v>0.1</v>
      </c>
      <c r="AA36" s="623"/>
      <c r="AB36" s="623"/>
      <c r="AC36" s="623"/>
      <c r="AD36" s="624" t="s">
        <v>124</v>
      </c>
      <c r="AE36" s="624"/>
      <c r="AF36" s="624"/>
      <c r="AG36" s="624"/>
      <c r="AH36" s="624"/>
      <c r="AI36" s="624"/>
      <c r="AJ36" s="624"/>
      <c r="AK36" s="624"/>
      <c r="AL36" s="625" t="s">
        <v>124</v>
      </c>
      <c r="AM36" s="626"/>
      <c r="AN36" s="626"/>
      <c r="AO36" s="627"/>
      <c r="AP36" s="216"/>
      <c r="AQ36" s="682" t="s">
        <v>326</v>
      </c>
      <c r="AR36" s="683"/>
      <c r="AS36" s="683"/>
      <c r="AT36" s="683"/>
      <c r="AU36" s="683"/>
      <c r="AV36" s="683"/>
      <c r="AW36" s="683"/>
      <c r="AX36" s="683"/>
      <c r="AY36" s="684"/>
      <c r="AZ36" s="609">
        <v>253181</v>
      </c>
      <c r="BA36" s="610"/>
      <c r="BB36" s="610"/>
      <c r="BC36" s="610"/>
      <c r="BD36" s="610"/>
      <c r="BE36" s="610"/>
      <c r="BF36" s="685"/>
      <c r="BG36" s="606" t="s">
        <v>327</v>
      </c>
      <c r="BH36" s="607"/>
      <c r="BI36" s="607"/>
      <c r="BJ36" s="607"/>
      <c r="BK36" s="607"/>
      <c r="BL36" s="607"/>
      <c r="BM36" s="607"/>
      <c r="BN36" s="607"/>
      <c r="BO36" s="607"/>
      <c r="BP36" s="607"/>
      <c r="BQ36" s="607"/>
      <c r="BR36" s="607"/>
      <c r="BS36" s="607"/>
      <c r="BT36" s="607"/>
      <c r="BU36" s="608"/>
      <c r="BV36" s="609">
        <v>5040</v>
      </c>
      <c r="BW36" s="610"/>
      <c r="BX36" s="610"/>
      <c r="BY36" s="610"/>
      <c r="BZ36" s="610"/>
      <c r="CA36" s="610"/>
      <c r="CB36" s="685"/>
      <c r="CD36" s="617" t="s">
        <v>328</v>
      </c>
      <c r="CE36" s="618"/>
      <c r="CF36" s="618"/>
      <c r="CG36" s="618"/>
      <c r="CH36" s="618"/>
      <c r="CI36" s="618"/>
      <c r="CJ36" s="618"/>
      <c r="CK36" s="618"/>
      <c r="CL36" s="618"/>
      <c r="CM36" s="618"/>
      <c r="CN36" s="618"/>
      <c r="CO36" s="618"/>
      <c r="CP36" s="618"/>
      <c r="CQ36" s="619"/>
      <c r="CR36" s="620">
        <v>361465</v>
      </c>
      <c r="CS36" s="621"/>
      <c r="CT36" s="621"/>
      <c r="CU36" s="621"/>
      <c r="CV36" s="621"/>
      <c r="CW36" s="621"/>
      <c r="CX36" s="621"/>
      <c r="CY36" s="622"/>
      <c r="CZ36" s="625">
        <v>14.3</v>
      </c>
      <c r="DA36" s="653"/>
      <c r="DB36" s="653"/>
      <c r="DC36" s="655"/>
      <c r="DD36" s="629">
        <v>250334</v>
      </c>
      <c r="DE36" s="621"/>
      <c r="DF36" s="621"/>
      <c r="DG36" s="621"/>
      <c r="DH36" s="621"/>
      <c r="DI36" s="621"/>
      <c r="DJ36" s="621"/>
      <c r="DK36" s="622"/>
      <c r="DL36" s="629">
        <v>176452</v>
      </c>
      <c r="DM36" s="621"/>
      <c r="DN36" s="621"/>
      <c r="DO36" s="621"/>
      <c r="DP36" s="621"/>
      <c r="DQ36" s="621"/>
      <c r="DR36" s="621"/>
      <c r="DS36" s="621"/>
      <c r="DT36" s="621"/>
      <c r="DU36" s="621"/>
      <c r="DV36" s="622"/>
      <c r="DW36" s="625">
        <v>10.7</v>
      </c>
      <c r="DX36" s="653"/>
      <c r="DY36" s="653"/>
      <c r="DZ36" s="653"/>
      <c r="EA36" s="653"/>
      <c r="EB36" s="653"/>
      <c r="EC36" s="654"/>
    </row>
    <row r="37" spans="2:133" ht="11.25" customHeight="1" x14ac:dyDescent="0.15">
      <c r="B37" s="617" t="s">
        <v>329</v>
      </c>
      <c r="C37" s="618"/>
      <c r="D37" s="618"/>
      <c r="E37" s="618"/>
      <c r="F37" s="618"/>
      <c r="G37" s="618"/>
      <c r="H37" s="618"/>
      <c r="I37" s="618"/>
      <c r="J37" s="618"/>
      <c r="K37" s="618"/>
      <c r="L37" s="618"/>
      <c r="M37" s="618"/>
      <c r="N37" s="618"/>
      <c r="O37" s="618"/>
      <c r="P37" s="618"/>
      <c r="Q37" s="619"/>
      <c r="R37" s="620">
        <v>75163</v>
      </c>
      <c r="S37" s="621"/>
      <c r="T37" s="621"/>
      <c r="U37" s="621"/>
      <c r="V37" s="621"/>
      <c r="W37" s="621"/>
      <c r="X37" s="621"/>
      <c r="Y37" s="622"/>
      <c r="Z37" s="623">
        <v>2.9</v>
      </c>
      <c r="AA37" s="623"/>
      <c r="AB37" s="623"/>
      <c r="AC37" s="623"/>
      <c r="AD37" s="624" t="s">
        <v>124</v>
      </c>
      <c r="AE37" s="624"/>
      <c r="AF37" s="624"/>
      <c r="AG37" s="624"/>
      <c r="AH37" s="624"/>
      <c r="AI37" s="624"/>
      <c r="AJ37" s="624"/>
      <c r="AK37" s="624"/>
      <c r="AL37" s="625" t="s">
        <v>124</v>
      </c>
      <c r="AM37" s="626"/>
      <c r="AN37" s="626"/>
      <c r="AO37" s="627"/>
      <c r="AQ37" s="686" t="s">
        <v>330</v>
      </c>
      <c r="AR37" s="687"/>
      <c r="AS37" s="687"/>
      <c r="AT37" s="687"/>
      <c r="AU37" s="687"/>
      <c r="AV37" s="687"/>
      <c r="AW37" s="687"/>
      <c r="AX37" s="687"/>
      <c r="AY37" s="688"/>
      <c r="AZ37" s="620">
        <v>110534</v>
      </c>
      <c r="BA37" s="621"/>
      <c r="BB37" s="621"/>
      <c r="BC37" s="621"/>
      <c r="BD37" s="651"/>
      <c r="BE37" s="651"/>
      <c r="BF37" s="677"/>
      <c r="BG37" s="617" t="s">
        <v>331</v>
      </c>
      <c r="BH37" s="618"/>
      <c r="BI37" s="618"/>
      <c r="BJ37" s="618"/>
      <c r="BK37" s="618"/>
      <c r="BL37" s="618"/>
      <c r="BM37" s="618"/>
      <c r="BN37" s="618"/>
      <c r="BO37" s="618"/>
      <c r="BP37" s="618"/>
      <c r="BQ37" s="618"/>
      <c r="BR37" s="618"/>
      <c r="BS37" s="618"/>
      <c r="BT37" s="618"/>
      <c r="BU37" s="619"/>
      <c r="BV37" s="620">
        <v>5040</v>
      </c>
      <c r="BW37" s="621"/>
      <c r="BX37" s="621"/>
      <c r="BY37" s="621"/>
      <c r="BZ37" s="621"/>
      <c r="CA37" s="621"/>
      <c r="CB37" s="630"/>
      <c r="CD37" s="617" t="s">
        <v>332</v>
      </c>
      <c r="CE37" s="618"/>
      <c r="CF37" s="618"/>
      <c r="CG37" s="618"/>
      <c r="CH37" s="618"/>
      <c r="CI37" s="618"/>
      <c r="CJ37" s="618"/>
      <c r="CK37" s="618"/>
      <c r="CL37" s="618"/>
      <c r="CM37" s="618"/>
      <c r="CN37" s="618"/>
      <c r="CO37" s="618"/>
      <c r="CP37" s="618"/>
      <c r="CQ37" s="619"/>
      <c r="CR37" s="620">
        <v>154166</v>
      </c>
      <c r="CS37" s="651"/>
      <c r="CT37" s="651"/>
      <c r="CU37" s="651"/>
      <c r="CV37" s="651"/>
      <c r="CW37" s="651"/>
      <c r="CX37" s="651"/>
      <c r="CY37" s="652"/>
      <c r="CZ37" s="625">
        <v>6.1</v>
      </c>
      <c r="DA37" s="653"/>
      <c r="DB37" s="653"/>
      <c r="DC37" s="655"/>
      <c r="DD37" s="629">
        <v>127266</v>
      </c>
      <c r="DE37" s="651"/>
      <c r="DF37" s="651"/>
      <c r="DG37" s="651"/>
      <c r="DH37" s="651"/>
      <c r="DI37" s="651"/>
      <c r="DJ37" s="651"/>
      <c r="DK37" s="652"/>
      <c r="DL37" s="629">
        <v>125534</v>
      </c>
      <c r="DM37" s="651"/>
      <c r="DN37" s="651"/>
      <c r="DO37" s="651"/>
      <c r="DP37" s="651"/>
      <c r="DQ37" s="651"/>
      <c r="DR37" s="651"/>
      <c r="DS37" s="651"/>
      <c r="DT37" s="651"/>
      <c r="DU37" s="651"/>
      <c r="DV37" s="652"/>
      <c r="DW37" s="625">
        <v>7.6</v>
      </c>
      <c r="DX37" s="653"/>
      <c r="DY37" s="653"/>
      <c r="DZ37" s="653"/>
      <c r="EA37" s="653"/>
      <c r="EB37" s="653"/>
      <c r="EC37" s="654"/>
    </row>
    <row r="38" spans="2:133" ht="11.25" customHeight="1" x14ac:dyDescent="0.15">
      <c r="B38" s="617" t="s">
        <v>333</v>
      </c>
      <c r="C38" s="618"/>
      <c r="D38" s="618"/>
      <c r="E38" s="618"/>
      <c r="F38" s="618"/>
      <c r="G38" s="618"/>
      <c r="H38" s="618"/>
      <c r="I38" s="618"/>
      <c r="J38" s="618"/>
      <c r="K38" s="618"/>
      <c r="L38" s="618"/>
      <c r="M38" s="618"/>
      <c r="N38" s="618"/>
      <c r="O38" s="618"/>
      <c r="P38" s="618"/>
      <c r="Q38" s="619"/>
      <c r="R38" s="620">
        <v>27602</v>
      </c>
      <c r="S38" s="621"/>
      <c r="T38" s="621"/>
      <c r="U38" s="621"/>
      <c r="V38" s="621"/>
      <c r="W38" s="621"/>
      <c r="X38" s="621"/>
      <c r="Y38" s="622"/>
      <c r="Z38" s="623">
        <v>1.1000000000000001</v>
      </c>
      <c r="AA38" s="623"/>
      <c r="AB38" s="623"/>
      <c r="AC38" s="623"/>
      <c r="AD38" s="624" t="s">
        <v>124</v>
      </c>
      <c r="AE38" s="624"/>
      <c r="AF38" s="624"/>
      <c r="AG38" s="624"/>
      <c r="AH38" s="624"/>
      <c r="AI38" s="624"/>
      <c r="AJ38" s="624"/>
      <c r="AK38" s="624"/>
      <c r="AL38" s="625" t="s">
        <v>124</v>
      </c>
      <c r="AM38" s="626"/>
      <c r="AN38" s="626"/>
      <c r="AO38" s="627"/>
      <c r="AQ38" s="686" t="s">
        <v>334</v>
      </c>
      <c r="AR38" s="687"/>
      <c r="AS38" s="687"/>
      <c r="AT38" s="687"/>
      <c r="AU38" s="687"/>
      <c r="AV38" s="687"/>
      <c r="AW38" s="687"/>
      <c r="AX38" s="687"/>
      <c r="AY38" s="688"/>
      <c r="AZ38" s="620">
        <v>51290</v>
      </c>
      <c r="BA38" s="621"/>
      <c r="BB38" s="621"/>
      <c r="BC38" s="621"/>
      <c r="BD38" s="651"/>
      <c r="BE38" s="651"/>
      <c r="BF38" s="677"/>
      <c r="BG38" s="617" t="s">
        <v>335</v>
      </c>
      <c r="BH38" s="618"/>
      <c r="BI38" s="618"/>
      <c r="BJ38" s="618"/>
      <c r="BK38" s="618"/>
      <c r="BL38" s="618"/>
      <c r="BM38" s="618"/>
      <c r="BN38" s="618"/>
      <c r="BO38" s="618"/>
      <c r="BP38" s="618"/>
      <c r="BQ38" s="618"/>
      <c r="BR38" s="618"/>
      <c r="BS38" s="618"/>
      <c r="BT38" s="618"/>
      <c r="BU38" s="619"/>
      <c r="BV38" s="620">
        <v>193</v>
      </c>
      <c r="BW38" s="621"/>
      <c r="BX38" s="621"/>
      <c r="BY38" s="621"/>
      <c r="BZ38" s="621"/>
      <c r="CA38" s="621"/>
      <c r="CB38" s="630"/>
      <c r="CD38" s="617" t="s">
        <v>336</v>
      </c>
      <c r="CE38" s="618"/>
      <c r="CF38" s="618"/>
      <c r="CG38" s="618"/>
      <c r="CH38" s="618"/>
      <c r="CI38" s="618"/>
      <c r="CJ38" s="618"/>
      <c r="CK38" s="618"/>
      <c r="CL38" s="618"/>
      <c r="CM38" s="618"/>
      <c r="CN38" s="618"/>
      <c r="CO38" s="618"/>
      <c r="CP38" s="618"/>
      <c r="CQ38" s="619"/>
      <c r="CR38" s="620">
        <v>253181</v>
      </c>
      <c r="CS38" s="621"/>
      <c r="CT38" s="621"/>
      <c r="CU38" s="621"/>
      <c r="CV38" s="621"/>
      <c r="CW38" s="621"/>
      <c r="CX38" s="621"/>
      <c r="CY38" s="622"/>
      <c r="CZ38" s="625">
        <v>10</v>
      </c>
      <c r="DA38" s="653"/>
      <c r="DB38" s="653"/>
      <c r="DC38" s="655"/>
      <c r="DD38" s="629">
        <v>240385</v>
      </c>
      <c r="DE38" s="621"/>
      <c r="DF38" s="621"/>
      <c r="DG38" s="621"/>
      <c r="DH38" s="621"/>
      <c r="DI38" s="621"/>
      <c r="DJ38" s="621"/>
      <c r="DK38" s="622"/>
      <c r="DL38" s="629">
        <v>160428</v>
      </c>
      <c r="DM38" s="621"/>
      <c r="DN38" s="621"/>
      <c r="DO38" s="621"/>
      <c r="DP38" s="621"/>
      <c r="DQ38" s="621"/>
      <c r="DR38" s="621"/>
      <c r="DS38" s="621"/>
      <c r="DT38" s="621"/>
      <c r="DU38" s="621"/>
      <c r="DV38" s="622"/>
      <c r="DW38" s="625">
        <v>9.6999999999999993</v>
      </c>
      <c r="DX38" s="653"/>
      <c r="DY38" s="653"/>
      <c r="DZ38" s="653"/>
      <c r="EA38" s="653"/>
      <c r="EB38" s="653"/>
      <c r="EC38" s="654"/>
    </row>
    <row r="39" spans="2:133" ht="11.25" customHeight="1" x14ac:dyDescent="0.15">
      <c r="B39" s="617" t="s">
        <v>337</v>
      </c>
      <c r="C39" s="618"/>
      <c r="D39" s="618"/>
      <c r="E39" s="618"/>
      <c r="F39" s="618"/>
      <c r="G39" s="618"/>
      <c r="H39" s="618"/>
      <c r="I39" s="618"/>
      <c r="J39" s="618"/>
      <c r="K39" s="618"/>
      <c r="L39" s="618"/>
      <c r="M39" s="618"/>
      <c r="N39" s="618"/>
      <c r="O39" s="618"/>
      <c r="P39" s="618"/>
      <c r="Q39" s="619"/>
      <c r="R39" s="620">
        <v>85151</v>
      </c>
      <c r="S39" s="621"/>
      <c r="T39" s="621"/>
      <c r="U39" s="621"/>
      <c r="V39" s="621"/>
      <c r="W39" s="621"/>
      <c r="X39" s="621"/>
      <c r="Y39" s="622"/>
      <c r="Z39" s="623">
        <v>3.3</v>
      </c>
      <c r="AA39" s="623"/>
      <c r="AB39" s="623"/>
      <c r="AC39" s="623"/>
      <c r="AD39" s="624">
        <v>3326</v>
      </c>
      <c r="AE39" s="624"/>
      <c r="AF39" s="624"/>
      <c r="AG39" s="624"/>
      <c r="AH39" s="624"/>
      <c r="AI39" s="624"/>
      <c r="AJ39" s="624"/>
      <c r="AK39" s="624"/>
      <c r="AL39" s="625">
        <v>0.2</v>
      </c>
      <c r="AM39" s="626"/>
      <c r="AN39" s="626"/>
      <c r="AO39" s="627"/>
      <c r="AQ39" s="686" t="s">
        <v>338</v>
      </c>
      <c r="AR39" s="687"/>
      <c r="AS39" s="687"/>
      <c r="AT39" s="687"/>
      <c r="AU39" s="687"/>
      <c r="AV39" s="687"/>
      <c r="AW39" s="687"/>
      <c r="AX39" s="687"/>
      <c r="AY39" s="688"/>
      <c r="AZ39" s="620" t="s">
        <v>124</v>
      </c>
      <c r="BA39" s="621"/>
      <c r="BB39" s="621"/>
      <c r="BC39" s="621"/>
      <c r="BD39" s="651"/>
      <c r="BE39" s="651"/>
      <c r="BF39" s="677"/>
      <c r="BG39" s="617" t="s">
        <v>339</v>
      </c>
      <c r="BH39" s="618"/>
      <c r="BI39" s="618"/>
      <c r="BJ39" s="618"/>
      <c r="BK39" s="618"/>
      <c r="BL39" s="618"/>
      <c r="BM39" s="618"/>
      <c r="BN39" s="618"/>
      <c r="BO39" s="618"/>
      <c r="BP39" s="618"/>
      <c r="BQ39" s="618"/>
      <c r="BR39" s="618"/>
      <c r="BS39" s="618"/>
      <c r="BT39" s="618"/>
      <c r="BU39" s="619"/>
      <c r="BV39" s="620">
        <v>314</v>
      </c>
      <c r="BW39" s="621"/>
      <c r="BX39" s="621"/>
      <c r="BY39" s="621"/>
      <c r="BZ39" s="621"/>
      <c r="CA39" s="621"/>
      <c r="CB39" s="630"/>
      <c r="CD39" s="617" t="s">
        <v>340</v>
      </c>
      <c r="CE39" s="618"/>
      <c r="CF39" s="618"/>
      <c r="CG39" s="618"/>
      <c r="CH39" s="618"/>
      <c r="CI39" s="618"/>
      <c r="CJ39" s="618"/>
      <c r="CK39" s="618"/>
      <c r="CL39" s="618"/>
      <c r="CM39" s="618"/>
      <c r="CN39" s="618"/>
      <c r="CO39" s="618"/>
      <c r="CP39" s="618"/>
      <c r="CQ39" s="619"/>
      <c r="CR39" s="620">
        <v>155663</v>
      </c>
      <c r="CS39" s="651"/>
      <c r="CT39" s="651"/>
      <c r="CU39" s="651"/>
      <c r="CV39" s="651"/>
      <c r="CW39" s="651"/>
      <c r="CX39" s="651"/>
      <c r="CY39" s="652"/>
      <c r="CZ39" s="625">
        <v>6.1</v>
      </c>
      <c r="DA39" s="653"/>
      <c r="DB39" s="653"/>
      <c r="DC39" s="655"/>
      <c r="DD39" s="629">
        <v>153437</v>
      </c>
      <c r="DE39" s="651"/>
      <c r="DF39" s="651"/>
      <c r="DG39" s="651"/>
      <c r="DH39" s="651"/>
      <c r="DI39" s="651"/>
      <c r="DJ39" s="651"/>
      <c r="DK39" s="652"/>
      <c r="DL39" s="629" t="s">
        <v>124</v>
      </c>
      <c r="DM39" s="651"/>
      <c r="DN39" s="651"/>
      <c r="DO39" s="651"/>
      <c r="DP39" s="651"/>
      <c r="DQ39" s="651"/>
      <c r="DR39" s="651"/>
      <c r="DS39" s="651"/>
      <c r="DT39" s="651"/>
      <c r="DU39" s="651"/>
      <c r="DV39" s="652"/>
      <c r="DW39" s="625" t="s">
        <v>124</v>
      </c>
      <c r="DX39" s="653"/>
      <c r="DY39" s="653"/>
      <c r="DZ39" s="653"/>
      <c r="EA39" s="653"/>
      <c r="EB39" s="653"/>
      <c r="EC39" s="654"/>
    </row>
    <row r="40" spans="2:133" ht="11.25" customHeight="1" x14ac:dyDescent="0.15">
      <c r="B40" s="617" t="s">
        <v>341</v>
      </c>
      <c r="C40" s="618"/>
      <c r="D40" s="618"/>
      <c r="E40" s="618"/>
      <c r="F40" s="618"/>
      <c r="G40" s="618"/>
      <c r="H40" s="618"/>
      <c r="I40" s="618"/>
      <c r="J40" s="618"/>
      <c r="K40" s="618"/>
      <c r="L40" s="618"/>
      <c r="M40" s="618"/>
      <c r="N40" s="618"/>
      <c r="O40" s="618"/>
      <c r="P40" s="618"/>
      <c r="Q40" s="619"/>
      <c r="R40" s="620">
        <v>173320</v>
      </c>
      <c r="S40" s="621"/>
      <c r="T40" s="621"/>
      <c r="U40" s="621"/>
      <c r="V40" s="621"/>
      <c r="W40" s="621"/>
      <c r="X40" s="621"/>
      <c r="Y40" s="622"/>
      <c r="Z40" s="623">
        <v>6.7</v>
      </c>
      <c r="AA40" s="623"/>
      <c r="AB40" s="623"/>
      <c r="AC40" s="623"/>
      <c r="AD40" s="624" t="s">
        <v>124</v>
      </c>
      <c r="AE40" s="624"/>
      <c r="AF40" s="624"/>
      <c r="AG40" s="624"/>
      <c r="AH40" s="624"/>
      <c r="AI40" s="624"/>
      <c r="AJ40" s="624"/>
      <c r="AK40" s="624"/>
      <c r="AL40" s="625" t="s">
        <v>124</v>
      </c>
      <c r="AM40" s="626"/>
      <c r="AN40" s="626"/>
      <c r="AO40" s="627"/>
      <c r="AQ40" s="686" t="s">
        <v>342</v>
      </c>
      <c r="AR40" s="687"/>
      <c r="AS40" s="687"/>
      <c r="AT40" s="687"/>
      <c r="AU40" s="687"/>
      <c r="AV40" s="687"/>
      <c r="AW40" s="687"/>
      <c r="AX40" s="687"/>
      <c r="AY40" s="688"/>
      <c r="AZ40" s="620" t="s">
        <v>124</v>
      </c>
      <c r="BA40" s="621"/>
      <c r="BB40" s="621"/>
      <c r="BC40" s="621"/>
      <c r="BD40" s="651"/>
      <c r="BE40" s="651"/>
      <c r="BF40" s="677"/>
      <c r="BG40" s="666" t="s">
        <v>343</v>
      </c>
      <c r="BH40" s="667"/>
      <c r="BI40" s="667"/>
      <c r="BJ40" s="667"/>
      <c r="BK40" s="667"/>
      <c r="BL40" s="359"/>
      <c r="BM40" s="618" t="s">
        <v>344</v>
      </c>
      <c r="BN40" s="618"/>
      <c r="BO40" s="618"/>
      <c r="BP40" s="618"/>
      <c r="BQ40" s="618"/>
      <c r="BR40" s="618"/>
      <c r="BS40" s="618"/>
      <c r="BT40" s="618"/>
      <c r="BU40" s="619"/>
      <c r="BV40" s="620">
        <v>138</v>
      </c>
      <c r="BW40" s="621"/>
      <c r="BX40" s="621"/>
      <c r="BY40" s="621"/>
      <c r="BZ40" s="621"/>
      <c r="CA40" s="621"/>
      <c r="CB40" s="630"/>
      <c r="CD40" s="617" t="s">
        <v>345</v>
      </c>
      <c r="CE40" s="618"/>
      <c r="CF40" s="618"/>
      <c r="CG40" s="618"/>
      <c r="CH40" s="618"/>
      <c r="CI40" s="618"/>
      <c r="CJ40" s="618"/>
      <c r="CK40" s="618"/>
      <c r="CL40" s="618"/>
      <c r="CM40" s="618"/>
      <c r="CN40" s="618"/>
      <c r="CO40" s="618"/>
      <c r="CP40" s="618"/>
      <c r="CQ40" s="619"/>
      <c r="CR40" s="620">
        <v>41600</v>
      </c>
      <c r="CS40" s="621"/>
      <c r="CT40" s="621"/>
      <c r="CU40" s="621"/>
      <c r="CV40" s="621"/>
      <c r="CW40" s="621"/>
      <c r="CX40" s="621"/>
      <c r="CY40" s="622"/>
      <c r="CZ40" s="625">
        <v>1.6</v>
      </c>
      <c r="DA40" s="653"/>
      <c r="DB40" s="653"/>
      <c r="DC40" s="655"/>
      <c r="DD40" s="629">
        <v>12600</v>
      </c>
      <c r="DE40" s="621"/>
      <c r="DF40" s="621"/>
      <c r="DG40" s="621"/>
      <c r="DH40" s="621"/>
      <c r="DI40" s="621"/>
      <c r="DJ40" s="621"/>
      <c r="DK40" s="622"/>
      <c r="DL40" s="629" t="s">
        <v>124</v>
      </c>
      <c r="DM40" s="621"/>
      <c r="DN40" s="621"/>
      <c r="DO40" s="621"/>
      <c r="DP40" s="621"/>
      <c r="DQ40" s="621"/>
      <c r="DR40" s="621"/>
      <c r="DS40" s="621"/>
      <c r="DT40" s="621"/>
      <c r="DU40" s="621"/>
      <c r="DV40" s="622"/>
      <c r="DW40" s="625" t="s">
        <v>124</v>
      </c>
      <c r="DX40" s="653"/>
      <c r="DY40" s="653"/>
      <c r="DZ40" s="653"/>
      <c r="EA40" s="653"/>
      <c r="EB40" s="653"/>
      <c r="EC40" s="654"/>
    </row>
    <row r="41" spans="2:133" ht="11.25" customHeight="1" x14ac:dyDescent="0.15">
      <c r="B41" s="617" t="s">
        <v>346</v>
      </c>
      <c r="C41" s="618"/>
      <c r="D41" s="618"/>
      <c r="E41" s="618"/>
      <c r="F41" s="618"/>
      <c r="G41" s="618"/>
      <c r="H41" s="618"/>
      <c r="I41" s="618"/>
      <c r="J41" s="618"/>
      <c r="K41" s="618"/>
      <c r="L41" s="618"/>
      <c r="M41" s="618"/>
      <c r="N41" s="618"/>
      <c r="O41" s="618"/>
      <c r="P41" s="618"/>
      <c r="Q41" s="619"/>
      <c r="R41" s="620" t="s">
        <v>124</v>
      </c>
      <c r="S41" s="621"/>
      <c r="T41" s="621"/>
      <c r="U41" s="621"/>
      <c r="V41" s="621"/>
      <c r="W41" s="621"/>
      <c r="X41" s="621"/>
      <c r="Y41" s="622"/>
      <c r="Z41" s="623" t="s">
        <v>124</v>
      </c>
      <c r="AA41" s="623"/>
      <c r="AB41" s="623"/>
      <c r="AC41" s="623"/>
      <c r="AD41" s="624" t="s">
        <v>124</v>
      </c>
      <c r="AE41" s="624"/>
      <c r="AF41" s="624"/>
      <c r="AG41" s="624"/>
      <c r="AH41" s="624"/>
      <c r="AI41" s="624"/>
      <c r="AJ41" s="624"/>
      <c r="AK41" s="624"/>
      <c r="AL41" s="625" t="s">
        <v>124</v>
      </c>
      <c r="AM41" s="626"/>
      <c r="AN41" s="626"/>
      <c r="AO41" s="627"/>
      <c r="AQ41" s="686" t="s">
        <v>347</v>
      </c>
      <c r="AR41" s="687"/>
      <c r="AS41" s="687"/>
      <c r="AT41" s="687"/>
      <c r="AU41" s="687"/>
      <c r="AV41" s="687"/>
      <c r="AW41" s="687"/>
      <c r="AX41" s="687"/>
      <c r="AY41" s="688"/>
      <c r="AZ41" s="620">
        <v>17828</v>
      </c>
      <c r="BA41" s="621"/>
      <c r="BB41" s="621"/>
      <c r="BC41" s="621"/>
      <c r="BD41" s="651"/>
      <c r="BE41" s="651"/>
      <c r="BF41" s="677"/>
      <c r="BG41" s="666"/>
      <c r="BH41" s="667"/>
      <c r="BI41" s="667"/>
      <c r="BJ41" s="667"/>
      <c r="BK41" s="667"/>
      <c r="BL41" s="359"/>
      <c r="BM41" s="618" t="s">
        <v>348</v>
      </c>
      <c r="BN41" s="618"/>
      <c r="BO41" s="618"/>
      <c r="BP41" s="618"/>
      <c r="BQ41" s="618"/>
      <c r="BR41" s="618"/>
      <c r="BS41" s="618"/>
      <c r="BT41" s="618"/>
      <c r="BU41" s="619"/>
      <c r="BV41" s="620" t="s">
        <v>124</v>
      </c>
      <c r="BW41" s="621"/>
      <c r="BX41" s="621"/>
      <c r="BY41" s="621"/>
      <c r="BZ41" s="621"/>
      <c r="CA41" s="621"/>
      <c r="CB41" s="630"/>
      <c r="CD41" s="617" t="s">
        <v>349</v>
      </c>
      <c r="CE41" s="618"/>
      <c r="CF41" s="618"/>
      <c r="CG41" s="618"/>
      <c r="CH41" s="618"/>
      <c r="CI41" s="618"/>
      <c r="CJ41" s="618"/>
      <c r="CK41" s="618"/>
      <c r="CL41" s="618"/>
      <c r="CM41" s="618"/>
      <c r="CN41" s="618"/>
      <c r="CO41" s="618"/>
      <c r="CP41" s="618"/>
      <c r="CQ41" s="619"/>
      <c r="CR41" s="620" t="s">
        <v>124</v>
      </c>
      <c r="CS41" s="651"/>
      <c r="CT41" s="651"/>
      <c r="CU41" s="651"/>
      <c r="CV41" s="651"/>
      <c r="CW41" s="651"/>
      <c r="CX41" s="651"/>
      <c r="CY41" s="652"/>
      <c r="CZ41" s="625" t="s">
        <v>124</v>
      </c>
      <c r="DA41" s="653"/>
      <c r="DB41" s="653"/>
      <c r="DC41" s="655"/>
      <c r="DD41" s="629" t="s">
        <v>124</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350</v>
      </c>
      <c r="C42" s="618"/>
      <c r="D42" s="618"/>
      <c r="E42" s="618"/>
      <c r="F42" s="618"/>
      <c r="G42" s="618"/>
      <c r="H42" s="618"/>
      <c r="I42" s="618"/>
      <c r="J42" s="618"/>
      <c r="K42" s="618"/>
      <c r="L42" s="618"/>
      <c r="M42" s="618"/>
      <c r="N42" s="618"/>
      <c r="O42" s="618"/>
      <c r="P42" s="618"/>
      <c r="Q42" s="619"/>
      <c r="R42" s="620" t="s">
        <v>124</v>
      </c>
      <c r="S42" s="621"/>
      <c r="T42" s="621"/>
      <c r="U42" s="621"/>
      <c r="V42" s="621"/>
      <c r="W42" s="621"/>
      <c r="X42" s="621"/>
      <c r="Y42" s="622"/>
      <c r="Z42" s="623" t="s">
        <v>124</v>
      </c>
      <c r="AA42" s="623"/>
      <c r="AB42" s="623"/>
      <c r="AC42" s="623"/>
      <c r="AD42" s="624" t="s">
        <v>124</v>
      </c>
      <c r="AE42" s="624"/>
      <c r="AF42" s="624"/>
      <c r="AG42" s="624"/>
      <c r="AH42" s="624"/>
      <c r="AI42" s="624"/>
      <c r="AJ42" s="624"/>
      <c r="AK42" s="624"/>
      <c r="AL42" s="625" t="s">
        <v>124</v>
      </c>
      <c r="AM42" s="626"/>
      <c r="AN42" s="626"/>
      <c r="AO42" s="627"/>
      <c r="AQ42" s="692" t="s">
        <v>351</v>
      </c>
      <c r="AR42" s="693"/>
      <c r="AS42" s="693"/>
      <c r="AT42" s="693"/>
      <c r="AU42" s="693"/>
      <c r="AV42" s="693"/>
      <c r="AW42" s="693"/>
      <c r="AX42" s="693"/>
      <c r="AY42" s="694"/>
      <c r="AZ42" s="698">
        <v>73529</v>
      </c>
      <c r="BA42" s="699"/>
      <c r="BB42" s="699"/>
      <c r="BC42" s="699"/>
      <c r="BD42" s="679"/>
      <c r="BE42" s="679"/>
      <c r="BF42" s="681"/>
      <c r="BG42" s="668"/>
      <c r="BH42" s="669"/>
      <c r="BI42" s="669"/>
      <c r="BJ42" s="669"/>
      <c r="BK42" s="669"/>
      <c r="BL42" s="357"/>
      <c r="BM42" s="642" t="s">
        <v>352</v>
      </c>
      <c r="BN42" s="642"/>
      <c r="BO42" s="642"/>
      <c r="BP42" s="642"/>
      <c r="BQ42" s="642"/>
      <c r="BR42" s="642"/>
      <c r="BS42" s="642"/>
      <c r="BT42" s="642"/>
      <c r="BU42" s="643"/>
      <c r="BV42" s="698">
        <v>453</v>
      </c>
      <c r="BW42" s="699"/>
      <c r="BX42" s="699"/>
      <c r="BY42" s="699"/>
      <c r="BZ42" s="699"/>
      <c r="CA42" s="699"/>
      <c r="CB42" s="705"/>
      <c r="CD42" s="617" t="s">
        <v>353</v>
      </c>
      <c r="CE42" s="618"/>
      <c r="CF42" s="618"/>
      <c r="CG42" s="618"/>
      <c r="CH42" s="618"/>
      <c r="CI42" s="618"/>
      <c r="CJ42" s="618"/>
      <c r="CK42" s="618"/>
      <c r="CL42" s="618"/>
      <c r="CM42" s="618"/>
      <c r="CN42" s="618"/>
      <c r="CO42" s="618"/>
      <c r="CP42" s="618"/>
      <c r="CQ42" s="619"/>
      <c r="CR42" s="620">
        <v>333742</v>
      </c>
      <c r="CS42" s="651"/>
      <c r="CT42" s="651"/>
      <c r="CU42" s="651"/>
      <c r="CV42" s="651"/>
      <c r="CW42" s="651"/>
      <c r="CX42" s="651"/>
      <c r="CY42" s="652"/>
      <c r="CZ42" s="625">
        <v>13.2</v>
      </c>
      <c r="DA42" s="653"/>
      <c r="DB42" s="653"/>
      <c r="DC42" s="655"/>
      <c r="DD42" s="629">
        <v>51761</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354</v>
      </c>
      <c r="C43" s="618"/>
      <c r="D43" s="618"/>
      <c r="E43" s="618"/>
      <c r="F43" s="618"/>
      <c r="G43" s="618"/>
      <c r="H43" s="618"/>
      <c r="I43" s="618"/>
      <c r="J43" s="618"/>
      <c r="K43" s="618"/>
      <c r="L43" s="618"/>
      <c r="M43" s="618"/>
      <c r="N43" s="618"/>
      <c r="O43" s="618"/>
      <c r="P43" s="618"/>
      <c r="Q43" s="619"/>
      <c r="R43" s="620">
        <v>45120</v>
      </c>
      <c r="S43" s="621"/>
      <c r="T43" s="621"/>
      <c r="U43" s="621"/>
      <c r="V43" s="621"/>
      <c r="W43" s="621"/>
      <c r="X43" s="621"/>
      <c r="Y43" s="622"/>
      <c r="Z43" s="623">
        <v>1.7</v>
      </c>
      <c r="AA43" s="623"/>
      <c r="AB43" s="623"/>
      <c r="AC43" s="623"/>
      <c r="AD43" s="624" t="s">
        <v>124</v>
      </c>
      <c r="AE43" s="624"/>
      <c r="AF43" s="624"/>
      <c r="AG43" s="624"/>
      <c r="AH43" s="624"/>
      <c r="AI43" s="624"/>
      <c r="AJ43" s="624"/>
      <c r="AK43" s="624"/>
      <c r="AL43" s="625" t="s">
        <v>124</v>
      </c>
      <c r="AM43" s="626"/>
      <c r="AN43" s="626"/>
      <c r="AO43" s="627"/>
      <c r="CD43" s="617" t="s">
        <v>355</v>
      </c>
      <c r="CE43" s="618"/>
      <c r="CF43" s="618"/>
      <c r="CG43" s="618"/>
      <c r="CH43" s="618"/>
      <c r="CI43" s="618"/>
      <c r="CJ43" s="618"/>
      <c r="CK43" s="618"/>
      <c r="CL43" s="618"/>
      <c r="CM43" s="618"/>
      <c r="CN43" s="618"/>
      <c r="CO43" s="618"/>
      <c r="CP43" s="618"/>
      <c r="CQ43" s="619"/>
      <c r="CR43" s="620">
        <v>1156</v>
      </c>
      <c r="CS43" s="651"/>
      <c r="CT43" s="651"/>
      <c r="CU43" s="651"/>
      <c r="CV43" s="651"/>
      <c r="CW43" s="651"/>
      <c r="CX43" s="651"/>
      <c r="CY43" s="652"/>
      <c r="CZ43" s="625">
        <v>0</v>
      </c>
      <c r="DA43" s="653"/>
      <c r="DB43" s="653"/>
      <c r="DC43" s="655"/>
      <c r="DD43" s="629">
        <v>1156</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356</v>
      </c>
      <c r="C44" s="642"/>
      <c r="D44" s="642"/>
      <c r="E44" s="642"/>
      <c r="F44" s="642"/>
      <c r="G44" s="642"/>
      <c r="H44" s="642"/>
      <c r="I44" s="642"/>
      <c r="J44" s="642"/>
      <c r="K44" s="642"/>
      <c r="L44" s="642"/>
      <c r="M44" s="642"/>
      <c r="N44" s="642"/>
      <c r="O44" s="642"/>
      <c r="P44" s="642"/>
      <c r="Q44" s="643"/>
      <c r="R44" s="698">
        <v>2579370</v>
      </c>
      <c r="S44" s="699"/>
      <c r="T44" s="699"/>
      <c r="U44" s="699"/>
      <c r="V44" s="699"/>
      <c r="W44" s="699"/>
      <c r="X44" s="699"/>
      <c r="Y44" s="700"/>
      <c r="Z44" s="701">
        <v>100</v>
      </c>
      <c r="AA44" s="701"/>
      <c r="AB44" s="701"/>
      <c r="AC44" s="701"/>
      <c r="AD44" s="702">
        <v>1601119</v>
      </c>
      <c r="AE44" s="702"/>
      <c r="AF44" s="702"/>
      <c r="AG44" s="702"/>
      <c r="AH44" s="702"/>
      <c r="AI44" s="702"/>
      <c r="AJ44" s="702"/>
      <c r="AK44" s="702"/>
      <c r="AL44" s="703">
        <v>100</v>
      </c>
      <c r="AM44" s="680"/>
      <c r="AN44" s="680"/>
      <c r="AO44" s="704"/>
      <c r="CD44" s="658" t="s">
        <v>303</v>
      </c>
      <c r="CE44" s="659"/>
      <c r="CF44" s="617" t="s">
        <v>357</v>
      </c>
      <c r="CG44" s="618"/>
      <c r="CH44" s="618"/>
      <c r="CI44" s="618"/>
      <c r="CJ44" s="618"/>
      <c r="CK44" s="618"/>
      <c r="CL44" s="618"/>
      <c r="CM44" s="618"/>
      <c r="CN44" s="618"/>
      <c r="CO44" s="618"/>
      <c r="CP44" s="618"/>
      <c r="CQ44" s="619"/>
      <c r="CR44" s="620">
        <v>333742</v>
      </c>
      <c r="CS44" s="621"/>
      <c r="CT44" s="621"/>
      <c r="CU44" s="621"/>
      <c r="CV44" s="621"/>
      <c r="CW44" s="621"/>
      <c r="CX44" s="621"/>
      <c r="CY44" s="622"/>
      <c r="CZ44" s="625">
        <v>13.2</v>
      </c>
      <c r="DA44" s="626"/>
      <c r="DB44" s="626"/>
      <c r="DC44" s="632"/>
      <c r="DD44" s="629">
        <v>51761</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358</v>
      </c>
      <c r="CG45" s="618"/>
      <c r="CH45" s="618"/>
      <c r="CI45" s="618"/>
      <c r="CJ45" s="618"/>
      <c r="CK45" s="618"/>
      <c r="CL45" s="618"/>
      <c r="CM45" s="618"/>
      <c r="CN45" s="618"/>
      <c r="CO45" s="618"/>
      <c r="CP45" s="618"/>
      <c r="CQ45" s="619"/>
      <c r="CR45" s="620">
        <v>296706</v>
      </c>
      <c r="CS45" s="651"/>
      <c r="CT45" s="651"/>
      <c r="CU45" s="651"/>
      <c r="CV45" s="651"/>
      <c r="CW45" s="651"/>
      <c r="CX45" s="651"/>
      <c r="CY45" s="652"/>
      <c r="CZ45" s="625">
        <v>11.7</v>
      </c>
      <c r="DA45" s="653"/>
      <c r="DB45" s="653"/>
      <c r="DC45" s="655"/>
      <c r="DD45" s="629">
        <v>21700</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359</v>
      </c>
      <c r="CD46" s="660"/>
      <c r="CE46" s="661"/>
      <c r="CF46" s="617" t="s">
        <v>360</v>
      </c>
      <c r="CG46" s="618"/>
      <c r="CH46" s="618"/>
      <c r="CI46" s="618"/>
      <c r="CJ46" s="618"/>
      <c r="CK46" s="618"/>
      <c r="CL46" s="618"/>
      <c r="CM46" s="618"/>
      <c r="CN46" s="618"/>
      <c r="CO46" s="618"/>
      <c r="CP46" s="618"/>
      <c r="CQ46" s="619"/>
      <c r="CR46" s="620">
        <v>37036</v>
      </c>
      <c r="CS46" s="621"/>
      <c r="CT46" s="621"/>
      <c r="CU46" s="621"/>
      <c r="CV46" s="621"/>
      <c r="CW46" s="621"/>
      <c r="CX46" s="621"/>
      <c r="CY46" s="622"/>
      <c r="CZ46" s="625">
        <v>1.5</v>
      </c>
      <c r="DA46" s="626"/>
      <c r="DB46" s="626"/>
      <c r="DC46" s="632"/>
      <c r="DD46" s="629">
        <v>30061</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361</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362</v>
      </c>
      <c r="CG47" s="618"/>
      <c r="CH47" s="618"/>
      <c r="CI47" s="618"/>
      <c r="CJ47" s="618"/>
      <c r="CK47" s="618"/>
      <c r="CL47" s="618"/>
      <c r="CM47" s="618"/>
      <c r="CN47" s="618"/>
      <c r="CO47" s="618"/>
      <c r="CP47" s="618"/>
      <c r="CQ47" s="619"/>
      <c r="CR47" s="620" t="s">
        <v>124</v>
      </c>
      <c r="CS47" s="651"/>
      <c r="CT47" s="651"/>
      <c r="CU47" s="651"/>
      <c r="CV47" s="651"/>
      <c r="CW47" s="651"/>
      <c r="CX47" s="651"/>
      <c r="CY47" s="652"/>
      <c r="CZ47" s="625" t="s">
        <v>124</v>
      </c>
      <c r="DA47" s="653"/>
      <c r="DB47" s="653"/>
      <c r="DC47" s="655"/>
      <c r="DD47" s="629" t="s">
        <v>124</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363</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364</v>
      </c>
      <c r="CG48" s="618"/>
      <c r="CH48" s="618"/>
      <c r="CI48" s="618"/>
      <c r="CJ48" s="618"/>
      <c r="CK48" s="618"/>
      <c r="CL48" s="618"/>
      <c r="CM48" s="618"/>
      <c r="CN48" s="618"/>
      <c r="CO48" s="618"/>
      <c r="CP48" s="618"/>
      <c r="CQ48" s="619"/>
      <c r="CR48" s="620" t="s">
        <v>124</v>
      </c>
      <c r="CS48" s="621"/>
      <c r="CT48" s="621"/>
      <c r="CU48" s="621"/>
      <c r="CV48" s="621"/>
      <c r="CW48" s="621"/>
      <c r="CX48" s="621"/>
      <c r="CY48" s="622"/>
      <c r="CZ48" s="625" t="s">
        <v>124</v>
      </c>
      <c r="DA48" s="626"/>
      <c r="DB48" s="626"/>
      <c r="DC48" s="632"/>
      <c r="DD48" s="629" t="s">
        <v>124</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365</v>
      </c>
      <c r="CE49" s="642"/>
      <c r="CF49" s="642"/>
      <c r="CG49" s="642"/>
      <c r="CH49" s="642"/>
      <c r="CI49" s="642"/>
      <c r="CJ49" s="642"/>
      <c r="CK49" s="642"/>
      <c r="CL49" s="642"/>
      <c r="CM49" s="642"/>
      <c r="CN49" s="642"/>
      <c r="CO49" s="642"/>
      <c r="CP49" s="642"/>
      <c r="CQ49" s="643"/>
      <c r="CR49" s="698">
        <v>2534980</v>
      </c>
      <c r="CS49" s="679"/>
      <c r="CT49" s="679"/>
      <c r="CU49" s="679"/>
      <c r="CV49" s="679"/>
      <c r="CW49" s="679"/>
      <c r="CX49" s="679"/>
      <c r="CY49" s="706"/>
      <c r="CZ49" s="703">
        <v>100</v>
      </c>
      <c r="DA49" s="707"/>
      <c r="DB49" s="707"/>
      <c r="DC49" s="708"/>
      <c r="DD49" s="709">
        <v>1821287</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PLdGTt5sykPnqJpe1E3TqMa2qPdMfAtGnAYq7EOPfPSRCHFjVTe9UIc+4je9UsDA/QirQRgUwOjai5L1jMJR5g==" saltValue="hNNZI1JjY7YCPfnzm75Wj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366</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367</v>
      </c>
      <c r="DK2" s="719"/>
      <c r="DL2" s="719"/>
      <c r="DM2" s="719"/>
      <c r="DN2" s="719"/>
      <c r="DO2" s="720"/>
      <c r="DP2" s="219"/>
      <c r="DQ2" s="718" t="s">
        <v>368</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369</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370</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371</v>
      </c>
      <c r="B5" s="724"/>
      <c r="C5" s="724"/>
      <c r="D5" s="724"/>
      <c r="E5" s="724"/>
      <c r="F5" s="724"/>
      <c r="G5" s="724"/>
      <c r="H5" s="724"/>
      <c r="I5" s="724"/>
      <c r="J5" s="724"/>
      <c r="K5" s="724"/>
      <c r="L5" s="724"/>
      <c r="M5" s="724"/>
      <c r="N5" s="724"/>
      <c r="O5" s="724"/>
      <c r="P5" s="725"/>
      <c r="Q5" s="729" t="s">
        <v>372</v>
      </c>
      <c r="R5" s="730"/>
      <c r="S5" s="730"/>
      <c r="T5" s="730"/>
      <c r="U5" s="731"/>
      <c r="V5" s="729" t="s">
        <v>373</v>
      </c>
      <c r="W5" s="730"/>
      <c r="X5" s="730"/>
      <c r="Y5" s="730"/>
      <c r="Z5" s="731"/>
      <c r="AA5" s="729" t="s">
        <v>374</v>
      </c>
      <c r="AB5" s="730"/>
      <c r="AC5" s="730"/>
      <c r="AD5" s="730"/>
      <c r="AE5" s="730"/>
      <c r="AF5" s="735" t="s">
        <v>375</v>
      </c>
      <c r="AG5" s="730"/>
      <c r="AH5" s="730"/>
      <c r="AI5" s="730"/>
      <c r="AJ5" s="736"/>
      <c r="AK5" s="730" t="s">
        <v>376</v>
      </c>
      <c r="AL5" s="730"/>
      <c r="AM5" s="730"/>
      <c r="AN5" s="730"/>
      <c r="AO5" s="731"/>
      <c r="AP5" s="729" t="s">
        <v>377</v>
      </c>
      <c r="AQ5" s="730"/>
      <c r="AR5" s="730"/>
      <c r="AS5" s="730"/>
      <c r="AT5" s="731"/>
      <c r="AU5" s="729" t="s">
        <v>378</v>
      </c>
      <c r="AV5" s="730"/>
      <c r="AW5" s="730"/>
      <c r="AX5" s="730"/>
      <c r="AY5" s="736"/>
      <c r="AZ5" s="223"/>
      <c r="BA5" s="223"/>
      <c r="BB5" s="223"/>
      <c r="BC5" s="223"/>
      <c r="BD5" s="223"/>
      <c r="BE5" s="224"/>
      <c r="BF5" s="224"/>
      <c r="BG5" s="224"/>
      <c r="BH5" s="224"/>
      <c r="BI5" s="224"/>
      <c r="BJ5" s="224"/>
      <c r="BK5" s="224"/>
      <c r="BL5" s="224"/>
      <c r="BM5" s="224"/>
      <c r="BN5" s="224"/>
      <c r="BO5" s="224"/>
      <c r="BP5" s="224"/>
      <c r="BQ5" s="723" t="s">
        <v>379</v>
      </c>
      <c r="BR5" s="724"/>
      <c r="BS5" s="724"/>
      <c r="BT5" s="724"/>
      <c r="BU5" s="724"/>
      <c r="BV5" s="724"/>
      <c r="BW5" s="724"/>
      <c r="BX5" s="724"/>
      <c r="BY5" s="724"/>
      <c r="BZ5" s="724"/>
      <c r="CA5" s="724"/>
      <c r="CB5" s="724"/>
      <c r="CC5" s="724"/>
      <c r="CD5" s="724"/>
      <c r="CE5" s="724"/>
      <c r="CF5" s="724"/>
      <c r="CG5" s="725"/>
      <c r="CH5" s="729" t="s">
        <v>380</v>
      </c>
      <c r="CI5" s="730"/>
      <c r="CJ5" s="730"/>
      <c r="CK5" s="730"/>
      <c r="CL5" s="731"/>
      <c r="CM5" s="729" t="s">
        <v>381</v>
      </c>
      <c r="CN5" s="730"/>
      <c r="CO5" s="730"/>
      <c r="CP5" s="730"/>
      <c r="CQ5" s="731"/>
      <c r="CR5" s="729" t="s">
        <v>382</v>
      </c>
      <c r="CS5" s="730"/>
      <c r="CT5" s="730"/>
      <c r="CU5" s="730"/>
      <c r="CV5" s="731"/>
      <c r="CW5" s="729" t="s">
        <v>383</v>
      </c>
      <c r="CX5" s="730"/>
      <c r="CY5" s="730"/>
      <c r="CZ5" s="730"/>
      <c r="DA5" s="731"/>
      <c r="DB5" s="729" t="s">
        <v>384</v>
      </c>
      <c r="DC5" s="730"/>
      <c r="DD5" s="730"/>
      <c r="DE5" s="730"/>
      <c r="DF5" s="731"/>
      <c r="DG5" s="759" t="s">
        <v>385</v>
      </c>
      <c r="DH5" s="760"/>
      <c r="DI5" s="760"/>
      <c r="DJ5" s="760"/>
      <c r="DK5" s="761"/>
      <c r="DL5" s="759" t="s">
        <v>386</v>
      </c>
      <c r="DM5" s="760"/>
      <c r="DN5" s="760"/>
      <c r="DO5" s="760"/>
      <c r="DP5" s="761"/>
      <c r="DQ5" s="729" t="s">
        <v>387</v>
      </c>
      <c r="DR5" s="730"/>
      <c r="DS5" s="730"/>
      <c r="DT5" s="730"/>
      <c r="DU5" s="731"/>
      <c r="DV5" s="729" t="s">
        <v>378</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388</v>
      </c>
      <c r="C7" s="746"/>
      <c r="D7" s="746"/>
      <c r="E7" s="746"/>
      <c r="F7" s="746"/>
      <c r="G7" s="746"/>
      <c r="H7" s="746"/>
      <c r="I7" s="746"/>
      <c r="J7" s="746"/>
      <c r="K7" s="746"/>
      <c r="L7" s="746"/>
      <c r="M7" s="746"/>
      <c r="N7" s="746"/>
      <c r="O7" s="746"/>
      <c r="P7" s="747"/>
      <c r="Q7" s="748">
        <v>2579</v>
      </c>
      <c r="R7" s="749"/>
      <c r="S7" s="749"/>
      <c r="T7" s="749"/>
      <c r="U7" s="749"/>
      <c r="V7" s="749">
        <v>2535</v>
      </c>
      <c r="W7" s="749"/>
      <c r="X7" s="749"/>
      <c r="Y7" s="749"/>
      <c r="Z7" s="749"/>
      <c r="AA7" s="749">
        <v>44</v>
      </c>
      <c r="AB7" s="749"/>
      <c r="AC7" s="749"/>
      <c r="AD7" s="749"/>
      <c r="AE7" s="750"/>
      <c r="AF7" s="751">
        <v>25</v>
      </c>
      <c r="AG7" s="752"/>
      <c r="AH7" s="752"/>
      <c r="AI7" s="752"/>
      <c r="AJ7" s="753"/>
      <c r="AK7" s="754">
        <v>75</v>
      </c>
      <c r="AL7" s="755"/>
      <c r="AM7" s="755"/>
      <c r="AN7" s="755"/>
      <c r="AO7" s="755"/>
      <c r="AP7" s="755">
        <v>2207</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576</v>
      </c>
      <c r="BT7" s="743"/>
      <c r="BU7" s="743"/>
      <c r="BV7" s="743"/>
      <c r="BW7" s="743"/>
      <c r="BX7" s="743"/>
      <c r="BY7" s="743"/>
      <c r="BZ7" s="743"/>
      <c r="CA7" s="743"/>
      <c r="CB7" s="743"/>
      <c r="CC7" s="743"/>
      <c r="CD7" s="743"/>
      <c r="CE7" s="743"/>
      <c r="CF7" s="743"/>
      <c r="CG7" s="758"/>
      <c r="CH7" s="739">
        <v>0</v>
      </c>
      <c r="CI7" s="740"/>
      <c r="CJ7" s="740"/>
      <c r="CK7" s="740"/>
      <c r="CL7" s="741"/>
      <c r="CM7" s="739">
        <v>11</v>
      </c>
      <c r="CN7" s="740"/>
      <c r="CO7" s="740"/>
      <c r="CP7" s="740"/>
      <c r="CQ7" s="741"/>
      <c r="CR7" s="739">
        <v>6</v>
      </c>
      <c r="CS7" s="740"/>
      <c r="CT7" s="740"/>
      <c r="CU7" s="740"/>
      <c r="CV7" s="741"/>
      <c r="CW7" s="739" t="s">
        <v>575</v>
      </c>
      <c r="CX7" s="740"/>
      <c r="CY7" s="740"/>
      <c r="CZ7" s="740"/>
      <c r="DA7" s="741"/>
      <c r="DB7" s="739" t="s">
        <v>575</v>
      </c>
      <c r="DC7" s="740"/>
      <c r="DD7" s="740"/>
      <c r="DE7" s="740"/>
      <c r="DF7" s="741"/>
      <c r="DG7" s="739" t="s">
        <v>575</v>
      </c>
      <c r="DH7" s="740"/>
      <c r="DI7" s="740"/>
      <c r="DJ7" s="740"/>
      <c r="DK7" s="741"/>
      <c r="DL7" s="739" t="s">
        <v>575</v>
      </c>
      <c r="DM7" s="740"/>
      <c r="DN7" s="740"/>
      <c r="DO7" s="740"/>
      <c r="DP7" s="741"/>
      <c r="DQ7" s="739" t="s">
        <v>575</v>
      </c>
      <c r="DR7" s="740"/>
      <c r="DS7" s="740"/>
      <c r="DT7" s="740"/>
      <c r="DU7" s="741"/>
      <c r="DV7" s="742"/>
      <c r="DW7" s="743"/>
      <c r="DX7" s="743"/>
      <c r="DY7" s="743"/>
      <c r="DZ7" s="744"/>
      <c r="EA7" s="225"/>
    </row>
    <row r="8" spans="1:131" s="226" customFormat="1" ht="26.25" customHeight="1" x14ac:dyDescent="0.15">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389</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390</v>
      </c>
      <c r="B23" s="785" t="s">
        <v>391</v>
      </c>
      <c r="C23" s="786"/>
      <c r="D23" s="786"/>
      <c r="E23" s="786"/>
      <c r="F23" s="786"/>
      <c r="G23" s="786"/>
      <c r="H23" s="786"/>
      <c r="I23" s="786"/>
      <c r="J23" s="786"/>
      <c r="K23" s="786"/>
      <c r="L23" s="786"/>
      <c r="M23" s="786"/>
      <c r="N23" s="786"/>
      <c r="O23" s="786"/>
      <c r="P23" s="787"/>
      <c r="Q23" s="788">
        <v>2579</v>
      </c>
      <c r="R23" s="789"/>
      <c r="S23" s="789"/>
      <c r="T23" s="789"/>
      <c r="U23" s="789"/>
      <c r="V23" s="789">
        <v>2535</v>
      </c>
      <c r="W23" s="789"/>
      <c r="X23" s="789"/>
      <c r="Y23" s="789"/>
      <c r="Z23" s="789"/>
      <c r="AA23" s="789">
        <v>44</v>
      </c>
      <c r="AB23" s="789"/>
      <c r="AC23" s="789"/>
      <c r="AD23" s="789"/>
      <c r="AE23" s="790"/>
      <c r="AF23" s="791">
        <v>25</v>
      </c>
      <c r="AG23" s="789"/>
      <c r="AH23" s="789"/>
      <c r="AI23" s="789"/>
      <c r="AJ23" s="792"/>
      <c r="AK23" s="793"/>
      <c r="AL23" s="794"/>
      <c r="AM23" s="794"/>
      <c r="AN23" s="794"/>
      <c r="AO23" s="794"/>
      <c r="AP23" s="789">
        <v>2207</v>
      </c>
      <c r="AQ23" s="789"/>
      <c r="AR23" s="789"/>
      <c r="AS23" s="789"/>
      <c r="AT23" s="789"/>
      <c r="AU23" s="805"/>
      <c r="AV23" s="805"/>
      <c r="AW23" s="805"/>
      <c r="AX23" s="805"/>
      <c r="AY23" s="806"/>
      <c r="AZ23" s="807" t="s">
        <v>124</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392</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393</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371</v>
      </c>
      <c r="B26" s="724"/>
      <c r="C26" s="724"/>
      <c r="D26" s="724"/>
      <c r="E26" s="724"/>
      <c r="F26" s="724"/>
      <c r="G26" s="724"/>
      <c r="H26" s="724"/>
      <c r="I26" s="724"/>
      <c r="J26" s="724"/>
      <c r="K26" s="724"/>
      <c r="L26" s="724"/>
      <c r="M26" s="724"/>
      <c r="N26" s="724"/>
      <c r="O26" s="724"/>
      <c r="P26" s="725"/>
      <c r="Q26" s="729" t="s">
        <v>394</v>
      </c>
      <c r="R26" s="730"/>
      <c r="S26" s="730"/>
      <c r="T26" s="730"/>
      <c r="U26" s="731"/>
      <c r="V26" s="729" t="s">
        <v>395</v>
      </c>
      <c r="W26" s="730"/>
      <c r="X26" s="730"/>
      <c r="Y26" s="730"/>
      <c r="Z26" s="731"/>
      <c r="AA26" s="729" t="s">
        <v>396</v>
      </c>
      <c r="AB26" s="730"/>
      <c r="AC26" s="730"/>
      <c r="AD26" s="730"/>
      <c r="AE26" s="730"/>
      <c r="AF26" s="810" t="s">
        <v>397</v>
      </c>
      <c r="AG26" s="811"/>
      <c r="AH26" s="811"/>
      <c r="AI26" s="811"/>
      <c r="AJ26" s="812"/>
      <c r="AK26" s="730" t="s">
        <v>398</v>
      </c>
      <c r="AL26" s="730"/>
      <c r="AM26" s="730"/>
      <c r="AN26" s="730"/>
      <c r="AO26" s="731"/>
      <c r="AP26" s="729" t="s">
        <v>399</v>
      </c>
      <c r="AQ26" s="730"/>
      <c r="AR26" s="730"/>
      <c r="AS26" s="730"/>
      <c r="AT26" s="731"/>
      <c r="AU26" s="729" t="s">
        <v>400</v>
      </c>
      <c r="AV26" s="730"/>
      <c r="AW26" s="730"/>
      <c r="AX26" s="730"/>
      <c r="AY26" s="731"/>
      <c r="AZ26" s="729" t="s">
        <v>401</v>
      </c>
      <c r="BA26" s="730"/>
      <c r="BB26" s="730"/>
      <c r="BC26" s="730"/>
      <c r="BD26" s="731"/>
      <c r="BE26" s="729" t="s">
        <v>378</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402</v>
      </c>
      <c r="C28" s="746"/>
      <c r="D28" s="746"/>
      <c r="E28" s="746"/>
      <c r="F28" s="746"/>
      <c r="G28" s="746"/>
      <c r="H28" s="746"/>
      <c r="I28" s="746"/>
      <c r="J28" s="746"/>
      <c r="K28" s="746"/>
      <c r="L28" s="746"/>
      <c r="M28" s="746"/>
      <c r="N28" s="746"/>
      <c r="O28" s="746"/>
      <c r="P28" s="747"/>
      <c r="Q28" s="818">
        <v>221</v>
      </c>
      <c r="R28" s="819"/>
      <c r="S28" s="819"/>
      <c r="T28" s="819"/>
      <c r="U28" s="819"/>
      <c r="V28" s="819">
        <v>216</v>
      </c>
      <c r="W28" s="819"/>
      <c r="X28" s="819"/>
      <c r="Y28" s="819"/>
      <c r="Z28" s="819"/>
      <c r="AA28" s="819">
        <v>5</v>
      </c>
      <c r="AB28" s="819"/>
      <c r="AC28" s="819"/>
      <c r="AD28" s="819"/>
      <c r="AE28" s="820"/>
      <c r="AF28" s="821">
        <v>5</v>
      </c>
      <c r="AG28" s="819"/>
      <c r="AH28" s="819"/>
      <c r="AI28" s="819"/>
      <c r="AJ28" s="822"/>
      <c r="AK28" s="823">
        <v>15</v>
      </c>
      <c r="AL28" s="824"/>
      <c r="AM28" s="824"/>
      <c r="AN28" s="824"/>
      <c r="AO28" s="824"/>
      <c r="AP28" s="824" t="s">
        <v>578</v>
      </c>
      <c r="AQ28" s="824"/>
      <c r="AR28" s="824"/>
      <c r="AS28" s="824"/>
      <c r="AT28" s="824"/>
      <c r="AU28" s="824" t="s">
        <v>578</v>
      </c>
      <c r="AV28" s="824"/>
      <c r="AW28" s="824"/>
      <c r="AX28" s="824"/>
      <c r="AY28" s="824"/>
      <c r="AZ28" s="825" t="s">
        <v>578</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403</v>
      </c>
      <c r="C29" s="777"/>
      <c r="D29" s="777"/>
      <c r="E29" s="777"/>
      <c r="F29" s="777"/>
      <c r="G29" s="777"/>
      <c r="H29" s="777"/>
      <c r="I29" s="777"/>
      <c r="J29" s="777"/>
      <c r="K29" s="777"/>
      <c r="L29" s="777"/>
      <c r="M29" s="777"/>
      <c r="N29" s="777"/>
      <c r="O29" s="777"/>
      <c r="P29" s="778"/>
      <c r="Q29" s="779">
        <v>193</v>
      </c>
      <c r="R29" s="780"/>
      <c r="S29" s="780"/>
      <c r="T29" s="780"/>
      <c r="U29" s="780"/>
      <c r="V29" s="780">
        <v>179</v>
      </c>
      <c r="W29" s="780"/>
      <c r="X29" s="780"/>
      <c r="Y29" s="780"/>
      <c r="Z29" s="780"/>
      <c r="AA29" s="780">
        <v>14</v>
      </c>
      <c r="AB29" s="780"/>
      <c r="AC29" s="780"/>
      <c r="AD29" s="780"/>
      <c r="AE29" s="781"/>
      <c r="AF29" s="782">
        <v>13</v>
      </c>
      <c r="AG29" s="783"/>
      <c r="AH29" s="783"/>
      <c r="AI29" s="783"/>
      <c r="AJ29" s="784"/>
      <c r="AK29" s="830">
        <v>45</v>
      </c>
      <c r="AL29" s="826"/>
      <c r="AM29" s="826"/>
      <c r="AN29" s="826"/>
      <c r="AO29" s="826"/>
      <c r="AP29" s="826" t="s">
        <v>578</v>
      </c>
      <c r="AQ29" s="826"/>
      <c r="AR29" s="826"/>
      <c r="AS29" s="826"/>
      <c r="AT29" s="826"/>
      <c r="AU29" s="826" t="s">
        <v>578</v>
      </c>
      <c r="AV29" s="826"/>
      <c r="AW29" s="826"/>
      <c r="AX29" s="826"/>
      <c r="AY29" s="826"/>
      <c r="AZ29" s="827" t="s">
        <v>578</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404</v>
      </c>
      <c r="C30" s="777"/>
      <c r="D30" s="777"/>
      <c r="E30" s="777"/>
      <c r="F30" s="777"/>
      <c r="G30" s="777"/>
      <c r="H30" s="777"/>
      <c r="I30" s="777"/>
      <c r="J30" s="777"/>
      <c r="K30" s="777"/>
      <c r="L30" s="777"/>
      <c r="M30" s="777"/>
      <c r="N30" s="777"/>
      <c r="O30" s="777"/>
      <c r="P30" s="778"/>
      <c r="Q30" s="779">
        <v>21</v>
      </c>
      <c r="R30" s="780"/>
      <c r="S30" s="780"/>
      <c r="T30" s="780"/>
      <c r="U30" s="780"/>
      <c r="V30" s="780">
        <v>21</v>
      </c>
      <c r="W30" s="780"/>
      <c r="X30" s="780"/>
      <c r="Y30" s="780"/>
      <c r="Z30" s="780"/>
      <c r="AA30" s="780">
        <v>0</v>
      </c>
      <c r="AB30" s="780"/>
      <c r="AC30" s="780"/>
      <c r="AD30" s="780"/>
      <c r="AE30" s="781"/>
      <c r="AF30" s="782">
        <v>0</v>
      </c>
      <c r="AG30" s="783"/>
      <c r="AH30" s="783"/>
      <c r="AI30" s="783"/>
      <c r="AJ30" s="784"/>
      <c r="AK30" s="830">
        <v>8</v>
      </c>
      <c r="AL30" s="826"/>
      <c r="AM30" s="826"/>
      <c r="AN30" s="826"/>
      <c r="AO30" s="826"/>
      <c r="AP30" s="826" t="s">
        <v>578</v>
      </c>
      <c r="AQ30" s="826"/>
      <c r="AR30" s="826"/>
      <c r="AS30" s="826"/>
      <c r="AT30" s="826"/>
      <c r="AU30" s="826" t="s">
        <v>578</v>
      </c>
      <c r="AV30" s="826"/>
      <c r="AW30" s="826"/>
      <c r="AX30" s="826"/>
      <c r="AY30" s="826"/>
      <c r="AZ30" s="827" t="s">
        <v>578</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405</v>
      </c>
      <c r="C31" s="777"/>
      <c r="D31" s="777"/>
      <c r="E31" s="777"/>
      <c r="F31" s="777"/>
      <c r="G31" s="777"/>
      <c r="H31" s="777"/>
      <c r="I31" s="777"/>
      <c r="J31" s="777"/>
      <c r="K31" s="777"/>
      <c r="L31" s="777"/>
      <c r="M31" s="777"/>
      <c r="N31" s="777"/>
      <c r="O31" s="777"/>
      <c r="P31" s="778"/>
      <c r="Q31" s="779" t="s">
        <v>578</v>
      </c>
      <c r="R31" s="780"/>
      <c r="S31" s="780"/>
      <c r="T31" s="780"/>
      <c r="U31" s="780"/>
      <c r="V31" s="780" t="s">
        <v>578</v>
      </c>
      <c r="W31" s="780"/>
      <c r="X31" s="780"/>
      <c r="Y31" s="780"/>
      <c r="Z31" s="780"/>
      <c r="AA31" s="780" t="s">
        <v>578</v>
      </c>
      <c r="AB31" s="780"/>
      <c r="AC31" s="780"/>
      <c r="AD31" s="780"/>
      <c r="AE31" s="781"/>
      <c r="AF31" s="782">
        <v>2</v>
      </c>
      <c r="AG31" s="783"/>
      <c r="AH31" s="783"/>
      <c r="AI31" s="783"/>
      <c r="AJ31" s="784"/>
      <c r="AK31" s="830">
        <v>114</v>
      </c>
      <c r="AL31" s="826"/>
      <c r="AM31" s="826"/>
      <c r="AN31" s="826"/>
      <c r="AO31" s="826"/>
      <c r="AP31" s="826">
        <v>785</v>
      </c>
      <c r="AQ31" s="826"/>
      <c r="AR31" s="826"/>
      <c r="AS31" s="826"/>
      <c r="AT31" s="826"/>
      <c r="AU31" s="826">
        <v>636</v>
      </c>
      <c r="AV31" s="826"/>
      <c r="AW31" s="826"/>
      <c r="AX31" s="826"/>
      <c r="AY31" s="826"/>
      <c r="AZ31" s="827" t="s">
        <v>578</v>
      </c>
      <c r="BA31" s="827"/>
      <c r="BB31" s="827"/>
      <c r="BC31" s="827"/>
      <c r="BD31" s="827"/>
      <c r="BE31" s="828" t="s">
        <v>406</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407</v>
      </c>
      <c r="C32" s="777"/>
      <c r="D32" s="777"/>
      <c r="E32" s="777"/>
      <c r="F32" s="777"/>
      <c r="G32" s="777"/>
      <c r="H32" s="777"/>
      <c r="I32" s="777"/>
      <c r="J32" s="777"/>
      <c r="K32" s="777"/>
      <c r="L32" s="777"/>
      <c r="M32" s="777"/>
      <c r="N32" s="777"/>
      <c r="O32" s="777"/>
      <c r="P32" s="778"/>
      <c r="Q32" s="779" t="s">
        <v>578</v>
      </c>
      <c r="R32" s="780"/>
      <c r="S32" s="780"/>
      <c r="T32" s="780"/>
      <c r="U32" s="780"/>
      <c r="V32" s="780" t="s">
        <v>578</v>
      </c>
      <c r="W32" s="780"/>
      <c r="X32" s="780"/>
      <c r="Y32" s="780"/>
      <c r="Z32" s="780"/>
      <c r="AA32" s="780" t="s">
        <v>578</v>
      </c>
      <c r="AB32" s="780"/>
      <c r="AC32" s="780"/>
      <c r="AD32" s="780"/>
      <c r="AE32" s="781"/>
      <c r="AF32" s="782">
        <v>1</v>
      </c>
      <c r="AG32" s="783"/>
      <c r="AH32" s="783"/>
      <c r="AI32" s="783"/>
      <c r="AJ32" s="784"/>
      <c r="AK32" s="830">
        <v>60</v>
      </c>
      <c r="AL32" s="826"/>
      <c r="AM32" s="826"/>
      <c r="AN32" s="826"/>
      <c r="AO32" s="826"/>
      <c r="AP32" s="826">
        <v>462</v>
      </c>
      <c r="AQ32" s="826"/>
      <c r="AR32" s="826"/>
      <c r="AS32" s="826"/>
      <c r="AT32" s="826"/>
      <c r="AU32" s="826">
        <v>375</v>
      </c>
      <c r="AV32" s="826"/>
      <c r="AW32" s="826"/>
      <c r="AX32" s="826"/>
      <c r="AY32" s="826"/>
      <c r="AZ32" s="827" t="s">
        <v>578</v>
      </c>
      <c r="BA32" s="827"/>
      <c r="BB32" s="827"/>
      <c r="BC32" s="827"/>
      <c r="BD32" s="827"/>
      <c r="BE32" s="828" t="s">
        <v>406</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408</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390</v>
      </c>
      <c r="B63" s="785" t="s">
        <v>409</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21</v>
      </c>
      <c r="AG63" s="840"/>
      <c r="AH63" s="840"/>
      <c r="AI63" s="840"/>
      <c r="AJ63" s="841"/>
      <c r="AK63" s="842"/>
      <c r="AL63" s="837"/>
      <c r="AM63" s="837"/>
      <c r="AN63" s="837"/>
      <c r="AO63" s="837"/>
      <c r="AP63" s="840">
        <v>1247</v>
      </c>
      <c r="AQ63" s="840"/>
      <c r="AR63" s="840"/>
      <c r="AS63" s="840"/>
      <c r="AT63" s="840"/>
      <c r="AU63" s="840">
        <v>1011</v>
      </c>
      <c r="AV63" s="840"/>
      <c r="AW63" s="840"/>
      <c r="AX63" s="840"/>
      <c r="AY63" s="840"/>
      <c r="AZ63" s="844"/>
      <c r="BA63" s="844"/>
      <c r="BB63" s="844"/>
      <c r="BC63" s="844"/>
      <c r="BD63" s="844"/>
      <c r="BE63" s="845"/>
      <c r="BF63" s="845"/>
      <c r="BG63" s="845"/>
      <c r="BH63" s="845"/>
      <c r="BI63" s="846"/>
      <c r="BJ63" s="847" t="s">
        <v>124</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411</v>
      </c>
      <c r="B66" s="724"/>
      <c r="C66" s="724"/>
      <c r="D66" s="724"/>
      <c r="E66" s="724"/>
      <c r="F66" s="724"/>
      <c r="G66" s="724"/>
      <c r="H66" s="724"/>
      <c r="I66" s="724"/>
      <c r="J66" s="724"/>
      <c r="K66" s="724"/>
      <c r="L66" s="724"/>
      <c r="M66" s="724"/>
      <c r="N66" s="724"/>
      <c r="O66" s="724"/>
      <c r="P66" s="725"/>
      <c r="Q66" s="729" t="s">
        <v>412</v>
      </c>
      <c r="R66" s="730"/>
      <c r="S66" s="730"/>
      <c r="T66" s="730"/>
      <c r="U66" s="731"/>
      <c r="V66" s="729" t="s">
        <v>413</v>
      </c>
      <c r="W66" s="730"/>
      <c r="X66" s="730"/>
      <c r="Y66" s="730"/>
      <c r="Z66" s="731"/>
      <c r="AA66" s="729" t="s">
        <v>414</v>
      </c>
      <c r="AB66" s="730"/>
      <c r="AC66" s="730"/>
      <c r="AD66" s="730"/>
      <c r="AE66" s="731"/>
      <c r="AF66" s="850" t="s">
        <v>415</v>
      </c>
      <c r="AG66" s="811"/>
      <c r="AH66" s="811"/>
      <c r="AI66" s="811"/>
      <c r="AJ66" s="851"/>
      <c r="AK66" s="729" t="s">
        <v>416</v>
      </c>
      <c r="AL66" s="724"/>
      <c r="AM66" s="724"/>
      <c r="AN66" s="724"/>
      <c r="AO66" s="725"/>
      <c r="AP66" s="729" t="s">
        <v>417</v>
      </c>
      <c r="AQ66" s="730"/>
      <c r="AR66" s="730"/>
      <c r="AS66" s="730"/>
      <c r="AT66" s="731"/>
      <c r="AU66" s="729" t="s">
        <v>418</v>
      </c>
      <c r="AV66" s="730"/>
      <c r="AW66" s="730"/>
      <c r="AX66" s="730"/>
      <c r="AY66" s="731"/>
      <c r="AZ66" s="729" t="s">
        <v>378</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573</v>
      </c>
      <c r="C68" s="866"/>
      <c r="D68" s="866"/>
      <c r="E68" s="866"/>
      <c r="F68" s="866"/>
      <c r="G68" s="866"/>
      <c r="H68" s="866"/>
      <c r="I68" s="866"/>
      <c r="J68" s="866"/>
      <c r="K68" s="866"/>
      <c r="L68" s="866"/>
      <c r="M68" s="866"/>
      <c r="N68" s="866"/>
      <c r="O68" s="866"/>
      <c r="P68" s="867"/>
      <c r="Q68" s="868">
        <v>456</v>
      </c>
      <c r="R68" s="862"/>
      <c r="S68" s="862"/>
      <c r="T68" s="862"/>
      <c r="U68" s="862"/>
      <c r="V68" s="862">
        <v>436</v>
      </c>
      <c r="W68" s="862"/>
      <c r="X68" s="862"/>
      <c r="Y68" s="862"/>
      <c r="Z68" s="862"/>
      <c r="AA68" s="862">
        <v>20</v>
      </c>
      <c r="AB68" s="862"/>
      <c r="AC68" s="862"/>
      <c r="AD68" s="862"/>
      <c r="AE68" s="862"/>
      <c r="AF68" s="862">
        <v>20</v>
      </c>
      <c r="AG68" s="862"/>
      <c r="AH68" s="862"/>
      <c r="AI68" s="862"/>
      <c r="AJ68" s="862"/>
      <c r="AK68" s="862" t="s">
        <v>575</v>
      </c>
      <c r="AL68" s="862"/>
      <c r="AM68" s="862"/>
      <c r="AN68" s="862"/>
      <c r="AO68" s="862"/>
      <c r="AP68" s="862">
        <v>6</v>
      </c>
      <c r="AQ68" s="862"/>
      <c r="AR68" s="862"/>
      <c r="AS68" s="862"/>
      <c r="AT68" s="862"/>
      <c r="AU68" s="862">
        <v>1</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574</v>
      </c>
      <c r="C69" s="870"/>
      <c r="D69" s="870"/>
      <c r="E69" s="870"/>
      <c r="F69" s="870"/>
      <c r="G69" s="870"/>
      <c r="H69" s="870"/>
      <c r="I69" s="870"/>
      <c r="J69" s="870"/>
      <c r="K69" s="870"/>
      <c r="L69" s="870"/>
      <c r="M69" s="870"/>
      <c r="N69" s="870"/>
      <c r="O69" s="870"/>
      <c r="P69" s="871"/>
      <c r="Q69" s="872">
        <v>1051</v>
      </c>
      <c r="R69" s="826"/>
      <c r="S69" s="826"/>
      <c r="T69" s="826"/>
      <c r="U69" s="826"/>
      <c r="V69" s="826">
        <v>1016</v>
      </c>
      <c r="W69" s="826"/>
      <c r="X69" s="826"/>
      <c r="Y69" s="826"/>
      <c r="Z69" s="826"/>
      <c r="AA69" s="826">
        <v>35</v>
      </c>
      <c r="AB69" s="826"/>
      <c r="AC69" s="826"/>
      <c r="AD69" s="826"/>
      <c r="AE69" s="826"/>
      <c r="AF69" s="826">
        <v>34</v>
      </c>
      <c r="AG69" s="826"/>
      <c r="AH69" s="826"/>
      <c r="AI69" s="826"/>
      <c r="AJ69" s="826"/>
      <c r="AK69" s="826" t="s">
        <v>575</v>
      </c>
      <c r="AL69" s="826"/>
      <c r="AM69" s="826"/>
      <c r="AN69" s="826"/>
      <c r="AO69" s="826"/>
      <c r="AP69" s="826">
        <v>29</v>
      </c>
      <c r="AQ69" s="826"/>
      <c r="AR69" s="826"/>
      <c r="AS69" s="826"/>
      <c r="AT69" s="826"/>
      <c r="AU69" s="826" t="s">
        <v>575</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c r="C70" s="870"/>
      <c r="D70" s="870"/>
      <c r="E70" s="870"/>
      <c r="F70" s="870"/>
      <c r="G70" s="870"/>
      <c r="H70" s="870"/>
      <c r="I70" s="870"/>
      <c r="J70" s="870"/>
      <c r="K70" s="870"/>
      <c r="L70" s="870"/>
      <c r="M70" s="870"/>
      <c r="N70" s="870"/>
      <c r="O70" s="870"/>
      <c r="P70" s="871"/>
      <c r="Q70" s="872"/>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c r="C71" s="870"/>
      <c r="D71" s="870"/>
      <c r="E71" s="870"/>
      <c r="F71" s="870"/>
      <c r="G71" s="870"/>
      <c r="H71" s="870"/>
      <c r="I71" s="870"/>
      <c r="J71" s="870"/>
      <c r="K71" s="870"/>
      <c r="L71" s="870"/>
      <c r="M71" s="870"/>
      <c r="N71" s="870"/>
      <c r="O71" s="870"/>
      <c r="P71" s="871"/>
      <c r="Q71" s="872"/>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c r="C72" s="870"/>
      <c r="D72" s="870"/>
      <c r="E72" s="870"/>
      <c r="F72" s="870"/>
      <c r="G72" s="870"/>
      <c r="H72" s="870"/>
      <c r="I72" s="870"/>
      <c r="J72" s="870"/>
      <c r="K72" s="870"/>
      <c r="L72" s="870"/>
      <c r="M72" s="870"/>
      <c r="N72" s="870"/>
      <c r="O72" s="870"/>
      <c r="P72" s="871"/>
      <c r="Q72" s="872"/>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c r="C73" s="870"/>
      <c r="D73" s="870"/>
      <c r="E73" s="870"/>
      <c r="F73" s="870"/>
      <c r="G73" s="870"/>
      <c r="H73" s="870"/>
      <c r="I73" s="870"/>
      <c r="J73" s="870"/>
      <c r="K73" s="870"/>
      <c r="L73" s="870"/>
      <c r="M73" s="870"/>
      <c r="N73" s="870"/>
      <c r="O73" s="870"/>
      <c r="P73" s="871"/>
      <c r="Q73" s="872"/>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c r="C74" s="870"/>
      <c r="D74" s="870"/>
      <c r="E74" s="870"/>
      <c r="F74" s="870"/>
      <c r="G74" s="870"/>
      <c r="H74" s="870"/>
      <c r="I74" s="870"/>
      <c r="J74" s="870"/>
      <c r="K74" s="870"/>
      <c r="L74" s="870"/>
      <c r="M74" s="870"/>
      <c r="N74" s="870"/>
      <c r="O74" s="870"/>
      <c r="P74" s="871"/>
      <c r="Q74" s="872"/>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390</v>
      </c>
      <c r="B88" s="785" t="s">
        <v>419</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54</v>
      </c>
      <c r="AG88" s="840"/>
      <c r="AH88" s="840"/>
      <c r="AI88" s="840"/>
      <c r="AJ88" s="840"/>
      <c r="AK88" s="837"/>
      <c r="AL88" s="837"/>
      <c r="AM88" s="837"/>
      <c r="AN88" s="837"/>
      <c r="AO88" s="837"/>
      <c r="AP88" s="840">
        <v>35</v>
      </c>
      <c r="AQ88" s="840"/>
      <c r="AR88" s="840"/>
      <c r="AS88" s="840"/>
      <c r="AT88" s="840"/>
      <c r="AU88" s="840">
        <v>1</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785" t="s">
        <v>420</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6</v>
      </c>
      <c r="CS102" s="848"/>
      <c r="CT102" s="848"/>
      <c r="CU102" s="848"/>
      <c r="CV102" s="887"/>
      <c r="CW102" s="886" t="s">
        <v>578</v>
      </c>
      <c r="CX102" s="848"/>
      <c r="CY102" s="848"/>
      <c r="CZ102" s="848"/>
      <c r="DA102" s="887"/>
      <c r="DB102" s="886" t="s">
        <v>578</v>
      </c>
      <c r="DC102" s="848"/>
      <c r="DD102" s="848"/>
      <c r="DE102" s="848"/>
      <c r="DF102" s="887"/>
      <c r="DG102" s="886" t="s">
        <v>578</v>
      </c>
      <c r="DH102" s="848"/>
      <c r="DI102" s="848"/>
      <c r="DJ102" s="848"/>
      <c r="DK102" s="887"/>
      <c r="DL102" s="886" t="s">
        <v>578</v>
      </c>
      <c r="DM102" s="848"/>
      <c r="DN102" s="848"/>
      <c r="DO102" s="848"/>
      <c r="DP102" s="887"/>
      <c r="DQ102" s="886" t="s">
        <v>578</v>
      </c>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425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427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428</v>
      </c>
      <c r="AB109" s="889"/>
      <c r="AC109" s="889"/>
      <c r="AD109" s="889"/>
      <c r="AE109" s="890"/>
      <c r="AF109" s="888" t="s">
        <v>429</v>
      </c>
      <c r="AG109" s="889"/>
      <c r="AH109" s="889"/>
      <c r="AI109" s="889"/>
      <c r="AJ109" s="890"/>
      <c r="AK109" s="888" t="s">
        <v>305</v>
      </c>
      <c r="AL109" s="889"/>
      <c r="AM109" s="889"/>
      <c r="AN109" s="889"/>
      <c r="AO109" s="890"/>
      <c r="AP109" s="888" t="s">
        <v>430</v>
      </c>
      <c r="AQ109" s="889"/>
      <c r="AR109" s="889"/>
      <c r="AS109" s="889"/>
      <c r="AT109" s="891"/>
      <c r="AU109" s="908" t="s">
        <v>427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428</v>
      </c>
      <c r="BR109" s="889"/>
      <c r="BS109" s="889"/>
      <c r="BT109" s="889"/>
      <c r="BU109" s="890"/>
      <c r="BV109" s="888" t="s">
        <v>429</v>
      </c>
      <c r="BW109" s="889"/>
      <c r="BX109" s="889"/>
      <c r="BY109" s="889"/>
      <c r="BZ109" s="890"/>
      <c r="CA109" s="888" t="s">
        <v>305</v>
      </c>
      <c r="CB109" s="889"/>
      <c r="CC109" s="889"/>
      <c r="CD109" s="889"/>
      <c r="CE109" s="890"/>
      <c r="CF109" s="909" t="s">
        <v>430</v>
      </c>
      <c r="CG109" s="909"/>
      <c r="CH109" s="909"/>
      <c r="CI109" s="909"/>
      <c r="CJ109" s="909"/>
      <c r="CK109" s="888" t="s">
        <v>431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428</v>
      </c>
      <c r="DH109" s="889"/>
      <c r="DI109" s="889"/>
      <c r="DJ109" s="889"/>
      <c r="DK109" s="890"/>
      <c r="DL109" s="888" t="s">
        <v>429</v>
      </c>
      <c r="DM109" s="889"/>
      <c r="DN109" s="889"/>
      <c r="DO109" s="889"/>
      <c r="DP109" s="890"/>
      <c r="DQ109" s="888" t="s">
        <v>305</v>
      </c>
      <c r="DR109" s="889"/>
      <c r="DS109" s="889"/>
      <c r="DT109" s="889"/>
      <c r="DU109" s="890"/>
      <c r="DV109" s="888" t="s">
        <v>430</v>
      </c>
      <c r="DW109" s="889"/>
      <c r="DX109" s="889"/>
      <c r="DY109" s="889"/>
      <c r="DZ109" s="891"/>
    </row>
    <row r="110" spans="1:131" s="221" customFormat="1" ht="26.25" customHeight="1" x14ac:dyDescent="0.15">
      <c r="A110" s="892" t="s">
        <v>432</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223433</v>
      </c>
      <c r="AB110" s="896"/>
      <c r="AC110" s="896"/>
      <c r="AD110" s="896"/>
      <c r="AE110" s="897"/>
      <c r="AF110" s="898">
        <v>222226</v>
      </c>
      <c r="AG110" s="896"/>
      <c r="AH110" s="896"/>
      <c r="AI110" s="896"/>
      <c r="AJ110" s="897"/>
      <c r="AK110" s="898">
        <v>234036</v>
      </c>
      <c r="AL110" s="896"/>
      <c r="AM110" s="896"/>
      <c r="AN110" s="896"/>
      <c r="AO110" s="897"/>
      <c r="AP110" s="899">
        <v>16.899999999999999</v>
      </c>
      <c r="AQ110" s="900"/>
      <c r="AR110" s="900"/>
      <c r="AS110" s="900"/>
      <c r="AT110" s="901"/>
      <c r="AU110" s="902" t="s">
        <v>71</v>
      </c>
      <c r="AV110" s="903"/>
      <c r="AW110" s="903"/>
      <c r="AX110" s="903"/>
      <c r="AY110" s="903"/>
      <c r="AZ110" s="925" t="s">
        <v>433</v>
      </c>
      <c r="BA110" s="893"/>
      <c r="BB110" s="893"/>
      <c r="BC110" s="893"/>
      <c r="BD110" s="893"/>
      <c r="BE110" s="893"/>
      <c r="BF110" s="893"/>
      <c r="BG110" s="893"/>
      <c r="BH110" s="893"/>
      <c r="BI110" s="893"/>
      <c r="BJ110" s="893"/>
      <c r="BK110" s="893"/>
      <c r="BL110" s="893"/>
      <c r="BM110" s="893"/>
      <c r="BN110" s="893"/>
      <c r="BO110" s="893"/>
      <c r="BP110" s="894"/>
      <c r="BQ110" s="926">
        <v>2066046</v>
      </c>
      <c r="BR110" s="927"/>
      <c r="BS110" s="927"/>
      <c r="BT110" s="927"/>
      <c r="BU110" s="927"/>
      <c r="BV110" s="927">
        <v>2261473</v>
      </c>
      <c r="BW110" s="927"/>
      <c r="BX110" s="927"/>
      <c r="BY110" s="927"/>
      <c r="BZ110" s="927"/>
      <c r="CA110" s="927">
        <v>2206644</v>
      </c>
      <c r="CB110" s="927"/>
      <c r="CC110" s="927"/>
      <c r="CD110" s="927"/>
      <c r="CE110" s="927"/>
      <c r="CF110" s="940">
        <v>159.4</v>
      </c>
      <c r="CG110" s="941"/>
      <c r="CH110" s="941"/>
      <c r="CI110" s="941"/>
      <c r="CJ110" s="941"/>
      <c r="CK110" s="942" t="s">
        <v>434</v>
      </c>
      <c r="CL110" s="943"/>
      <c r="CM110" s="925" t="s">
        <v>435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436</v>
      </c>
      <c r="DH110" s="927"/>
      <c r="DI110" s="927"/>
      <c r="DJ110" s="927"/>
      <c r="DK110" s="927"/>
      <c r="DL110" s="927" t="s">
        <v>124</v>
      </c>
      <c r="DM110" s="927"/>
      <c r="DN110" s="927"/>
      <c r="DO110" s="927"/>
      <c r="DP110" s="927"/>
      <c r="DQ110" s="927" t="s">
        <v>436</v>
      </c>
      <c r="DR110" s="927"/>
      <c r="DS110" s="927"/>
      <c r="DT110" s="927"/>
      <c r="DU110" s="927"/>
      <c r="DV110" s="928" t="s">
        <v>436</v>
      </c>
      <c r="DW110" s="928"/>
      <c r="DX110" s="928"/>
      <c r="DY110" s="928"/>
      <c r="DZ110" s="929"/>
    </row>
    <row r="111" spans="1:131" s="221" customFormat="1" ht="26.25" customHeight="1" x14ac:dyDescent="0.15">
      <c r="A111" s="930" t="s">
        <v>437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438</v>
      </c>
      <c r="AB111" s="934"/>
      <c r="AC111" s="934"/>
      <c r="AD111" s="934"/>
      <c r="AE111" s="935"/>
      <c r="AF111" s="936" t="s">
        <v>124</v>
      </c>
      <c r="AG111" s="934"/>
      <c r="AH111" s="934"/>
      <c r="AI111" s="934"/>
      <c r="AJ111" s="935"/>
      <c r="AK111" s="936" t="s">
        <v>436</v>
      </c>
      <c r="AL111" s="934"/>
      <c r="AM111" s="934"/>
      <c r="AN111" s="934"/>
      <c r="AO111" s="935"/>
      <c r="AP111" s="937" t="s">
        <v>436</v>
      </c>
      <c r="AQ111" s="938"/>
      <c r="AR111" s="938"/>
      <c r="AS111" s="938"/>
      <c r="AT111" s="939"/>
      <c r="AU111" s="904"/>
      <c r="AV111" s="905"/>
      <c r="AW111" s="905"/>
      <c r="AX111" s="905"/>
      <c r="AY111" s="905"/>
      <c r="AZ111" s="918" t="s">
        <v>439</v>
      </c>
      <c r="BA111" s="919"/>
      <c r="BB111" s="919"/>
      <c r="BC111" s="919"/>
      <c r="BD111" s="919"/>
      <c r="BE111" s="919"/>
      <c r="BF111" s="919"/>
      <c r="BG111" s="919"/>
      <c r="BH111" s="919"/>
      <c r="BI111" s="919"/>
      <c r="BJ111" s="919"/>
      <c r="BK111" s="919"/>
      <c r="BL111" s="919"/>
      <c r="BM111" s="919"/>
      <c r="BN111" s="919"/>
      <c r="BO111" s="919"/>
      <c r="BP111" s="920"/>
      <c r="BQ111" s="921">
        <v>7566</v>
      </c>
      <c r="BR111" s="922"/>
      <c r="BS111" s="922"/>
      <c r="BT111" s="922"/>
      <c r="BU111" s="922"/>
      <c r="BV111" s="922">
        <v>6461</v>
      </c>
      <c r="BW111" s="922"/>
      <c r="BX111" s="922"/>
      <c r="BY111" s="922"/>
      <c r="BZ111" s="922"/>
      <c r="CA111" s="922">
        <v>6461</v>
      </c>
      <c r="CB111" s="922"/>
      <c r="CC111" s="922"/>
      <c r="CD111" s="922"/>
      <c r="CE111" s="922"/>
      <c r="CF111" s="916">
        <v>0.5</v>
      </c>
      <c r="CG111" s="917"/>
      <c r="CH111" s="917"/>
      <c r="CI111" s="917"/>
      <c r="CJ111" s="917"/>
      <c r="CK111" s="944"/>
      <c r="CL111" s="945"/>
      <c r="CM111" s="918" t="s">
        <v>440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124</v>
      </c>
      <c r="DH111" s="922"/>
      <c r="DI111" s="922"/>
      <c r="DJ111" s="922"/>
      <c r="DK111" s="922"/>
      <c r="DL111" s="922" t="s">
        <v>124</v>
      </c>
      <c r="DM111" s="922"/>
      <c r="DN111" s="922"/>
      <c r="DO111" s="922"/>
      <c r="DP111" s="922"/>
      <c r="DQ111" s="922" t="s">
        <v>436</v>
      </c>
      <c r="DR111" s="922"/>
      <c r="DS111" s="922"/>
      <c r="DT111" s="922"/>
      <c r="DU111" s="922"/>
      <c r="DV111" s="923" t="s">
        <v>124</v>
      </c>
      <c r="DW111" s="923"/>
      <c r="DX111" s="923"/>
      <c r="DY111" s="923"/>
      <c r="DZ111" s="924"/>
    </row>
    <row r="112" spans="1:131" s="221" customFormat="1" ht="26.25" customHeight="1" x14ac:dyDescent="0.15">
      <c r="A112" s="948" t="s">
        <v>441</v>
      </c>
      <c r="B112" s="949"/>
      <c r="C112" s="919" t="s">
        <v>442</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124</v>
      </c>
      <c r="AB112" s="955"/>
      <c r="AC112" s="955"/>
      <c r="AD112" s="955"/>
      <c r="AE112" s="956"/>
      <c r="AF112" s="957" t="s">
        <v>124</v>
      </c>
      <c r="AG112" s="955"/>
      <c r="AH112" s="955"/>
      <c r="AI112" s="955"/>
      <c r="AJ112" s="956"/>
      <c r="AK112" s="957" t="s">
        <v>124</v>
      </c>
      <c r="AL112" s="955"/>
      <c r="AM112" s="955"/>
      <c r="AN112" s="955"/>
      <c r="AO112" s="956"/>
      <c r="AP112" s="958" t="s">
        <v>436</v>
      </c>
      <c r="AQ112" s="959"/>
      <c r="AR112" s="959"/>
      <c r="AS112" s="959"/>
      <c r="AT112" s="960"/>
      <c r="AU112" s="904"/>
      <c r="AV112" s="905"/>
      <c r="AW112" s="905"/>
      <c r="AX112" s="905"/>
      <c r="AY112" s="905"/>
      <c r="AZ112" s="918" t="s">
        <v>443</v>
      </c>
      <c r="BA112" s="919"/>
      <c r="BB112" s="919"/>
      <c r="BC112" s="919"/>
      <c r="BD112" s="919"/>
      <c r="BE112" s="919"/>
      <c r="BF112" s="919"/>
      <c r="BG112" s="919"/>
      <c r="BH112" s="919"/>
      <c r="BI112" s="919"/>
      <c r="BJ112" s="919"/>
      <c r="BK112" s="919"/>
      <c r="BL112" s="919"/>
      <c r="BM112" s="919"/>
      <c r="BN112" s="919"/>
      <c r="BO112" s="919"/>
      <c r="BP112" s="920"/>
      <c r="BQ112" s="921">
        <v>1108487</v>
      </c>
      <c r="BR112" s="922"/>
      <c r="BS112" s="922"/>
      <c r="BT112" s="922"/>
      <c r="BU112" s="922"/>
      <c r="BV112" s="922">
        <v>1081960</v>
      </c>
      <c r="BW112" s="922"/>
      <c r="BX112" s="922"/>
      <c r="BY112" s="922"/>
      <c r="BZ112" s="922"/>
      <c r="CA112" s="922">
        <v>1011277</v>
      </c>
      <c r="CB112" s="922"/>
      <c r="CC112" s="922"/>
      <c r="CD112" s="922"/>
      <c r="CE112" s="922"/>
      <c r="CF112" s="916">
        <v>73.099999999999994</v>
      </c>
      <c r="CG112" s="917"/>
      <c r="CH112" s="917"/>
      <c r="CI112" s="917"/>
      <c r="CJ112" s="917"/>
      <c r="CK112" s="944"/>
      <c r="CL112" s="945"/>
      <c r="CM112" s="918" t="s">
        <v>444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436</v>
      </c>
      <c r="DH112" s="922"/>
      <c r="DI112" s="922"/>
      <c r="DJ112" s="922"/>
      <c r="DK112" s="922"/>
      <c r="DL112" s="922" t="s">
        <v>124</v>
      </c>
      <c r="DM112" s="922"/>
      <c r="DN112" s="922"/>
      <c r="DO112" s="922"/>
      <c r="DP112" s="922"/>
      <c r="DQ112" s="922" t="s">
        <v>438</v>
      </c>
      <c r="DR112" s="922"/>
      <c r="DS112" s="922"/>
      <c r="DT112" s="922"/>
      <c r="DU112" s="922"/>
      <c r="DV112" s="923" t="s">
        <v>436</v>
      </c>
      <c r="DW112" s="923"/>
      <c r="DX112" s="923"/>
      <c r="DY112" s="923"/>
      <c r="DZ112" s="924"/>
    </row>
    <row r="113" spans="1:130" s="221" customFormat="1" ht="26.25" customHeight="1" x14ac:dyDescent="0.15">
      <c r="A113" s="950"/>
      <c r="B113" s="951"/>
      <c r="C113" s="919" t="s">
        <v>445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110068</v>
      </c>
      <c r="AB113" s="934"/>
      <c r="AC113" s="934"/>
      <c r="AD113" s="934"/>
      <c r="AE113" s="935"/>
      <c r="AF113" s="936">
        <v>101075</v>
      </c>
      <c r="AG113" s="934"/>
      <c r="AH113" s="934"/>
      <c r="AI113" s="934"/>
      <c r="AJ113" s="935"/>
      <c r="AK113" s="936">
        <v>98055</v>
      </c>
      <c r="AL113" s="934"/>
      <c r="AM113" s="934"/>
      <c r="AN113" s="934"/>
      <c r="AO113" s="935"/>
      <c r="AP113" s="937">
        <v>7.1</v>
      </c>
      <c r="AQ113" s="938"/>
      <c r="AR113" s="938"/>
      <c r="AS113" s="938"/>
      <c r="AT113" s="939"/>
      <c r="AU113" s="904"/>
      <c r="AV113" s="905"/>
      <c r="AW113" s="905"/>
      <c r="AX113" s="905"/>
      <c r="AY113" s="905"/>
      <c r="AZ113" s="918" t="s">
        <v>446</v>
      </c>
      <c r="BA113" s="919"/>
      <c r="BB113" s="919"/>
      <c r="BC113" s="919"/>
      <c r="BD113" s="919"/>
      <c r="BE113" s="919"/>
      <c r="BF113" s="919"/>
      <c r="BG113" s="919"/>
      <c r="BH113" s="919"/>
      <c r="BI113" s="919"/>
      <c r="BJ113" s="919"/>
      <c r="BK113" s="919"/>
      <c r="BL113" s="919"/>
      <c r="BM113" s="919"/>
      <c r="BN113" s="919"/>
      <c r="BO113" s="919"/>
      <c r="BP113" s="920"/>
      <c r="BQ113" s="921">
        <v>6336</v>
      </c>
      <c r="BR113" s="922"/>
      <c r="BS113" s="922"/>
      <c r="BT113" s="922"/>
      <c r="BU113" s="922"/>
      <c r="BV113" s="922">
        <v>3651</v>
      </c>
      <c r="BW113" s="922"/>
      <c r="BX113" s="922"/>
      <c r="BY113" s="922"/>
      <c r="BZ113" s="922"/>
      <c r="CA113" s="922">
        <v>947</v>
      </c>
      <c r="CB113" s="922"/>
      <c r="CC113" s="922"/>
      <c r="CD113" s="922"/>
      <c r="CE113" s="922"/>
      <c r="CF113" s="916">
        <v>0.1</v>
      </c>
      <c r="CG113" s="917"/>
      <c r="CH113" s="917"/>
      <c r="CI113" s="917"/>
      <c r="CJ113" s="917"/>
      <c r="CK113" s="944"/>
      <c r="CL113" s="945"/>
      <c r="CM113" s="918" t="s">
        <v>447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436</v>
      </c>
      <c r="DH113" s="955"/>
      <c r="DI113" s="955"/>
      <c r="DJ113" s="955"/>
      <c r="DK113" s="956"/>
      <c r="DL113" s="957" t="s">
        <v>124</v>
      </c>
      <c r="DM113" s="955"/>
      <c r="DN113" s="955"/>
      <c r="DO113" s="955"/>
      <c r="DP113" s="956"/>
      <c r="DQ113" s="957" t="s">
        <v>436</v>
      </c>
      <c r="DR113" s="955"/>
      <c r="DS113" s="955"/>
      <c r="DT113" s="955"/>
      <c r="DU113" s="956"/>
      <c r="DV113" s="958" t="s">
        <v>124</v>
      </c>
      <c r="DW113" s="959"/>
      <c r="DX113" s="959"/>
      <c r="DY113" s="959"/>
      <c r="DZ113" s="960"/>
    </row>
    <row r="114" spans="1:130" s="221" customFormat="1" ht="26.25" customHeight="1" x14ac:dyDescent="0.15">
      <c r="A114" s="950"/>
      <c r="B114" s="951"/>
      <c r="C114" s="919" t="s">
        <v>448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2789</v>
      </c>
      <c r="AB114" s="955"/>
      <c r="AC114" s="955"/>
      <c r="AD114" s="955"/>
      <c r="AE114" s="956"/>
      <c r="AF114" s="957">
        <v>2777</v>
      </c>
      <c r="AG114" s="955"/>
      <c r="AH114" s="955"/>
      <c r="AI114" s="955"/>
      <c r="AJ114" s="956"/>
      <c r="AK114" s="957">
        <v>2755</v>
      </c>
      <c r="AL114" s="955"/>
      <c r="AM114" s="955"/>
      <c r="AN114" s="955"/>
      <c r="AO114" s="956"/>
      <c r="AP114" s="958">
        <v>0.2</v>
      </c>
      <c r="AQ114" s="959"/>
      <c r="AR114" s="959"/>
      <c r="AS114" s="959"/>
      <c r="AT114" s="960"/>
      <c r="AU114" s="904"/>
      <c r="AV114" s="905"/>
      <c r="AW114" s="905"/>
      <c r="AX114" s="905"/>
      <c r="AY114" s="905"/>
      <c r="AZ114" s="918" t="s">
        <v>449</v>
      </c>
      <c r="BA114" s="919"/>
      <c r="BB114" s="919"/>
      <c r="BC114" s="919"/>
      <c r="BD114" s="919"/>
      <c r="BE114" s="919"/>
      <c r="BF114" s="919"/>
      <c r="BG114" s="919"/>
      <c r="BH114" s="919"/>
      <c r="BI114" s="919"/>
      <c r="BJ114" s="919"/>
      <c r="BK114" s="919"/>
      <c r="BL114" s="919"/>
      <c r="BM114" s="919"/>
      <c r="BN114" s="919"/>
      <c r="BO114" s="919"/>
      <c r="BP114" s="920"/>
      <c r="BQ114" s="921">
        <v>386872</v>
      </c>
      <c r="BR114" s="922"/>
      <c r="BS114" s="922"/>
      <c r="BT114" s="922"/>
      <c r="BU114" s="922"/>
      <c r="BV114" s="922">
        <v>399693</v>
      </c>
      <c r="BW114" s="922"/>
      <c r="BX114" s="922"/>
      <c r="BY114" s="922"/>
      <c r="BZ114" s="922"/>
      <c r="CA114" s="922">
        <v>386440</v>
      </c>
      <c r="CB114" s="922"/>
      <c r="CC114" s="922"/>
      <c r="CD114" s="922"/>
      <c r="CE114" s="922"/>
      <c r="CF114" s="916">
        <v>27.9</v>
      </c>
      <c r="CG114" s="917"/>
      <c r="CH114" s="917"/>
      <c r="CI114" s="917"/>
      <c r="CJ114" s="917"/>
      <c r="CK114" s="944"/>
      <c r="CL114" s="945"/>
      <c r="CM114" s="918" t="s">
        <v>450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436</v>
      </c>
      <c r="DH114" s="955"/>
      <c r="DI114" s="955"/>
      <c r="DJ114" s="955"/>
      <c r="DK114" s="956"/>
      <c r="DL114" s="957" t="s">
        <v>436</v>
      </c>
      <c r="DM114" s="955"/>
      <c r="DN114" s="955"/>
      <c r="DO114" s="955"/>
      <c r="DP114" s="956"/>
      <c r="DQ114" s="957" t="s">
        <v>124</v>
      </c>
      <c r="DR114" s="955"/>
      <c r="DS114" s="955"/>
      <c r="DT114" s="955"/>
      <c r="DU114" s="956"/>
      <c r="DV114" s="958" t="s">
        <v>438</v>
      </c>
      <c r="DW114" s="959"/>
      <c r="DX114" s="959"/>
      <c r="DY114" s="959"/>
      <c r="DZ114" s="960"/>
    </row>
    <row r="115" spans="1:130" s="221" customFormat="1" ht="26.25" customHeight="1" x14ac:dyDescent="0.15">
      <c r="A115" s="950"/>
      <c r="B115" s="951"/>
      <c r="C115" s="919" t="s">
        <v>451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224</v>
      </c>
      <c r="AB115" s="934"/>
      <c r="AC115" s="934"/>
      <c r="AD115" s="934"/>
      <c r="AE115" s="935"/>
      <c r="AF115" s="936">
        <v>184</v>
      </c>
      <c r="AG115" s="934"/>
      <c r="AH115" s="934"/>
      <c r="AI115" s="934"/>
      <c r="AJ115" s="935"/>
      <c r="AK115" s="936">
        <v>190</v>
      </c>
      <c r="AL115" s="934"/>
      <c r="AM115" s="934"/>
      <c r="AN115" s="934"/>
      <c r="AO115" s="935"/>
      <c r="AP115" s="937">
        <v>0</v>
      </c>
      <c r="AQ115" s="938"/>
      <c r="AR115" s="938"/>
      <c r="AS115" s="938"/>
      <c r="AT115" s="939"/>
      <c r="AU115" s="904"/>
      <c r="AV115" s="905"/>
      <c r="AW115" s="905"/>
      <c r="AX115" s="905"/>
      <c r="AY115" s="905"/>
      <c r="AZ115" s="918" t="s">
        <v>452</v>
      </c>
      <c r="BA115" s="919"/>
      <c r="BB115" s="919"/>
      <c r="BC115" s="919"/>
      <c r="BD115" s="919"/>
      <c r="BE115" s="919"/>
      <c r="BF115" s="919"/>
      <c r="BG115" s="919"/>
      <c r="BH115" s="919"/>
      <c r="BI115" s="919"/>
      <c r="BJ115" s="919"/>
      <c r="BK115" s="919"/>
      <c r="BL115" s="919"/>
      <c r="BM115" s="919"/>
      <c r="BN115" s="919"/>
      <c r="BO115" s="919"/>
      <c r="BP115" s="920"/>
      <c r="BQ115" s="921" t="s">
        <v>436</v>
      </c>
      <c r="BR115" s="922"/>
      <c r="BS115" s="922"/>
      <c r="BT115" s="922"/>
      <c r="BU115" s="922"/>
      <c r="BV115" s="922" t="s">
        <v>436</v>
      </c>
      <c r="BW115" s="922"/>
      <c r="BX115" s="922"/>
      <c r="BY115" s="922"/>
      <c r="BZ115" s="922"/>
      <c r="CA115" s="922" t="s">
        <v>124</v>
      </c>
      <c r="CB115" s="922"/>
      <c r="CC115" s="922"/>
      <c r="CD115" s="922"/>
      <c r="CE115" s="922"/>
      <c r="CF115" s="916" t="s">
        <v>453</v>
      </c>
      <c r="CG115" s="917"/>
      <c r="CH115" s="917"/>
      <c r="CI115" s="917"/>
      <c r="CJ115" s="917"/>
      <c r="CK115" s="944"/>
      <c r="CL115" s="945"/>
      <c r="CM115" s="918" t="s">
        <v>454</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436</v>
      </c>
      <c r="DH115" s="955"/>
      <c r="DI115" s="955"/>
      <c r="DJ115" s="955"/>
      <c r="DK115" s="956"/>
      <c r="DL115" s="957" t="s">
        <v>436</v>
      </c>
      <c r="DM115" s="955"/>
      <c r="DN115" s="955"/>
      <c r="DO115" s="955"/>
      <c r="DP115" s="956"/>
      <c r="DQ115" s="957" t="s">
        <v>124</v>
      </c>
      <c r="DR115" s="955"/>
      <c r="DS115" s="955"/>
      <c r="DT115" s="955"/>
      <c r="DU115" s="956"/>
      <c r="DV115" s="958" t="s">
        <v>436</v>
      </c>
      <c r="DW115" s="959"/>
      <c r="DX115" s="959"/>
      <c r="DY115" s="959"/>
      <c r="DZ115" s="960"/>
    </row>
    <row r="116" spans="1:130" s="221" customFormat="1" ht="26.25" customHeight="1" x14ac:dyDescent="0.15">
      <c r="A116" s="952"/>
      <c r="B116" s="953"/>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436</v>
      </c>
      <c r="AB116" s="955"/>
      <c r="AC116" s="955"/>
      <c r="AD116" s="955"/>
      <c r="AE116" s="956"/>
      <c r="AF116" s="957" t="s">
        <v>124</v>
      </c>
      <c r="AG116" s="955"/>
      <c r="AH116" s="955"/>
      <c r="AI116" s="955"/>
      <c r="AJ116" s="956"/>
      <c r="AK116" s="957" t="s">
        <v>453</v>
      </c>
      <c r="AL116" s="955"/>
      <c r="AM116" s="955"/>
      <c r="AN116" s="955"/>
      <c r="AO116" s="956"/>
      <c r="AP116" s="958" t="s">
        <v>436</v>
      </c>
      <c r="AQ116" s="959"/>
      <c r="AR116" s="959"/>
      <c r="AS116" s="959"/>
      <c r="AT116" s="960"/>
      <c r="AU116" s="904"/>
      <c r="AV116" s="905"/>
      <c r="AW116" s="905"/>
      <c r="AX116" s="905"/>
      <c r="AY116" s="905"/>
      <c r="AZ116" s="963" t="s">
        <v>456</v>
      </c>
      <c r="BA116" s="964"/>
      <c r="BB116" s="964"/>
      <c r="BC116" s="964"/>
      <c r="BD116" s="964"/>
      <c r="BE116" s="964"/>
      <c r="BF116" s="964"/>
      <c r="BG116" s="964"/>
      <c r="BH116" s="964"/>
      <c r="BI116" s="964"/>
      <c r="BJ116" s="964"/>
      <c r="BK116" s="964"/>
      <c r="BL116" s="964"/>
      <c r="BM116" s="964"/>
      <c r="BN116" s="964"/>
      <c r="BO116" s="964"/>
      <c r="BP116" s="965"/>
      <c r="BQ116" s="921" t="s">
        <v>124</v>
      </c>
      <c r="BR116" s="922"/>
      <c r="BS116" s="922"/>
      <c r="BT116" s="922"/>
      <c r="BU116" s="922"/>
      <c r="BV116" s="922" t="s">
        <v>124</v>
      </c>
      <c r="BW116" s="922"/>
      <c r="BX116" s="922"/>
      <c r="BY116" s="922"/>
      <c r="BZ116" s="922"/>
      <c r="CA116" s="922" t="s">
        <v>436</v>
      </c>
      <c r="CB116" s="922"/>
      <c r="CC116" s="922"/>
      <c r="CD116" s="922"/>
      <c r="CE116" s="922"/>
      <c r="CF116" s="916" t="s">
        <v>124</v>
      </c>
      <c r="CG116" s="917"/>
      <c r="CH116" s="917"/>
      <c r="CI116" s="917"/>
      <c r="CJ116" s="917"/>
      <c r="CK116" s="944"/>
      <c r="CL116" s="945"/>
      <c r="CM116" s="918" t="s">
        <v>457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124</v>
      </c>
      <c r="DH116" s="955"/>
      <c r="DI116" s="955"/>
      <c r="DJ116" s="955"/>
      <c r="DK116" s="956"/>
      <c r="DL116" s="957" t="s">
        <v>436</v>
      </c>
      <c r="DM116" s="955"/>
      <c r="DN116" s="955"/>
      <c r="DO116" s="955"/>
      <c r="DP116" s="956"/>
      <c r="DQ116" s="957" t="s">
        <v>436</v>
      </c>
      <c r="DR116" s="955"/>
      <c r="DS116" s="955"/>
      <c r="DT116" s="955"/>
      <c r="DU116" s="956"/>
      <c r="DV116" s="958" t="s">
        <v>453</v>
      </c>
      <c r="DW116" s="959"/>
      <c r="DX116" s="959"/>
      <c r="DY116" s="959"/>
      <c r="DZ116" s="960"/>
    </row>
    <row r="117" spans="1:130" s="221" customFormat="1" ht="26.25" customHeight="1" x14ac:dyDescent="0.15">
      <c r="A117" s="908" t="s">
        <v>186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458</v>
      </c>
      <c r="Z117" s="890"/>
      <c r="AA117" s="974">
        <v>336514</v>
      </c>
      <c r="AB117" s="975"/>
      <c r="AC117" s="975"/>
      <c r="AD117" s="975"/>
      <c r="AE117" s="976"/>
      <c r="AF117" s="977">
        <v>326262</v>
      </c>
      <c r="AG117" s="975"/>
      <c r="AH117" s="975"/>
      <c r="AI117" s="975"/>
      <c r="AJ117" s="976"/>
      <c r="AK117" s="977">
        <v>335036</v>
      </c>
      <c r="AL117" s="975"/>
      <c r="AM117" s="975"/>
      <c r="AN117" s="975"/>
      <c r="AO117" s="976"/>
      <c r="AP117" s="978"/>
      <c r="AQ117" s="979"/>
      <c r="AR117" s="979"/>
      <c r="AS117" s="979"/>
      <c r="AT117" s="980"/>
      <c r="AU117" s="904"/>
      <c r="AV117" s="905"/>
      <c r="AW117" s="905"/>
      <c r="AX117" s="905"/>
      <c r="AY117" s="905"/>
      <c r="AZ117" s="970" t="s">
        <v>459</v>
      </c>
      <c r="BA117" s="971"/>
      <c r="BB117" s="971"/>
      <c r="BC117" s="971"/>
      <c r="BD117" s="971"/>
      <c r="BE117" s="971"/>
      <c r="BF117" s="971"/>
      <c r="BG117" s="971"/>
      <c r="BH117" s="971"/>
      <c r="BI117" s="971"/>
      <c r="BJ117" s="971"/>
      <c r="BK117" s="971"/>
      <c r="BL117" s="971"/>
      <c r="BM117" s="971"/>
      <c r="BN117" s="971"/>
      <c r="BO117" s="971"/>
      <c r="BP117" s="972"/>
      <c r="BQ117" s="921" t="s">
        <v>124</v>
      </c>
      <c r="BR117" s="922"/>
      <c r="BS117" s="922"/>
      <c r="BT117" s="922"/>
      <c r="BU117" s="922"/>
      <c r="BV117" s="922" t="s">
        <v>436</v>
      </c>
      <c r="BW117" s="922"/>
      <c r="BX117" s="922"/>
      <c r="BY117" s="922"/>
      <c r="BZ117" s="922"/>
      <c r="CA117" s="922" t="s">
        <v>438</v>
      </c>
      <c r="CB117" s="922"/>
      <c r="CC117" s="922"/>
      <c r="CD117" s="922"/>
      <c r="CE117" s="922"/>
      <c r="CF117" s="916" t="s">
        <v>124</v>
      </c>
      <c r="CG117" s="917"/>
      <c r="CH117" s="917"/>
      <c r="CI117" s="917"/>
      <c r="CJ117" s="917"/>
      <c r="CK117" s="944"/>
      <c r="CL117" s="945"/>
      <c r="CM117" s="918" t="s">
        <v>460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436</v>
      </c>
      <c r="DH117" s="955"/>
      <c r="DI117" s="955"/>
      <c r="DJ117" s="955"/>
      <c r="DK117" s="956"/>
      <c r="DL117" s="957" t="s">
        <v>124</v>
      </c>
      <c r="DM117" s="955"/>
      <c r="DN117" s="955"/>
      <c r="DO117" s="955"/>
      <c r="DP117" s="956"/>
      <c r="DQ117" s="957" t="s">
        <v>124</v>
      </c>
      <c r="DR117" s="955"/>
      <c r="DS117" s="955"/>
      <c r="DT117" s="955"/>
      <c r="DU117" s="956"/>
      <c r="DV117" s="958" t="s">
        <v>124</v>
      </c>
      <c r="DW117" s="959"/>
      <c r="DX117" s="959"/>
      <c r="DY117" s="959"/>
      <c r="DZ117" s="960"/>
    </row>
    <row r="118" spans="1:130" s="221" customFormat="1" ht="26.25" customHeight="1" x14ac:dyDescent="0.15">
      <c r="A118" s="908" t="s">
        <v>431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428</v>
      </c>
      <c r="AB118" s="889"/>
      <c r="AC118" s="889"/>
      <c r="AD118" s="889"/>
      <c r="AE118" s="890"/>
      <c r="AF118" s="888" t="s">
        <v>429</v>
      </c>
      <c r="AG118" s="889"/>
      <c r="AH118" s="889"/>
      <c r="AI118" s="889"/>
      <c r="AJ118" s="890"/>
      <c r="AK118" s="888" t="s">
        <v>305</v>
      </c>
      <c r="AL118" s="889"/>
      <c r="AM118" s="889"/>
      <c r="AN118" s="889"/>
      <c r="AO118" s="890"/>
      <c r="AP118" s="966" t="s">
        <v>430</v>
      </c>
      <c r="AQ118" s="967"/>
      <c r="AR118" s="967"/>
      <c r="AS118" s="967"/>
      <c r="AT118" s="968"/>
      <c r="AU118" s="904"/>
      <c r="AV118" s="905"/>
      <c r="AW118" s="905"/>
      <c r="AX118" s="905"/>
      <c r="AY118" s="905"/>
      <c r="AZ118" s="969" t="s">
        <v>461</v>
      </c>
      <c r="BA118" s="961"/>
      <c r="BB118" s="961"/>
      <c r="BC118" s="961"/>
      <c r="BD118" s="961"/>
      <c r="BE118" s="961"/>
      <c r="BF118" s="961"/>
      <c r="BG118" s="961"/>
      <c r="BH118" s="961"/>
      <c r="BI118" s="961"/>
      <c r="BJ118" s="961"/>
      <c r="BK118" s="961"/>
      <c r="BL118" s="961"/>
      <c r="BM118" s="961"/>
      <c r="BN118" s="961"/>
      <c r="BO118" s="961"/>
      <c r="BP118" s="962"/>
      <c r="BQ118" s="995" t="s">
        <v>438</v>
      </c>
      <c r="BR118" s="996"/>
      <c r="BS118" s="996"/>
      <c r="BT118" s="996"/>
      <c r="BU118" s="996"/>
      <c r="BV118" s="996" t="s">
        <v>436</v>
      </c>
      <c r="BW118" s="996"/>
      <c r="BX118" s="996"/>
      <c r="BY118" s="996"/>
      <c r="BZ118" s="996"/>
      <c r="CA118" s="996" t="s">
        <v>436</v>
      </c>
      <c r="CB118" s="996"/>
      <c r="CC118" s="996"/>
      <c r="CD118" s="996"/>
      <c r="CE118" s="996"/>
      <c r="CF118" s="916" t="s">
        <v>124</v>
      </c>
      <c r="CG118" s="917"/>
      <c r="CH118" s="917"/>
      <c r="CI118" s="917"/>
      <c r="CJ118" s="917"/>
      <c r="CK118" s="944"/>
      <c r="CL118" s="945"/>
      <c r="CM118" s="918" t="s">
        <v>462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436</v>
      </c>
      <c r="DH118" s="955"/>
      <c r="DI118" s="955"/>
      <c r="DJ118" s="955"/>
      <c r="DK118" s="956"/>
      <c r="DL118" s="957" t="s">
        <v>124</v>
      </c>
      <c r="DM118" s="955"/>
      <c r="DN118" s="955"/>
      <c r="DO118" s="955"/>
      <c r="DP118" s="956"/>
      <c r="DQ118" s="957" t="s">
        <v>124</v>
      </c>
      <c r="DR118" s="955"/>
      <c r="DS118" s="955"/>
      <c r="DT118" s="955"/>
      <c r="DU118" s="956"/>
      <c r="DV118" s="958" t="s">
        <v>436</v>
      </c>
      <c r="DW118" s="959"/>
      <c r="DX118" s="959"/>
      <c r="DY118" s="959"/>
      <c r="DZ118" s="960"/>
    </row>
    <row r="119" spans="1:130" s="221" customFormat="1" ht="26.25" customHeight="1" x14ac:dyDescent="0.15">
      <c r="A119" s="1052" t="s">
        <v>434</v>
      </c>
      <c r="B119" s="943"/>
      <c r="C119" s="925" t="s">
        <v>435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436</v>
      </c>
      <c r="AB119" s="896"/>
      <c r="AC119" s="896"/>
      <c r="AD119" s="896"/>
      <c r="AE119" s="897"/>
      <c r="AF119" s="898" t="s">
        <v>124</v>
      </c>
      <c r="AG119" s="896"/>
      <c r="AH119" s="896"/>
      <c r="AI119" s="896"/>
      <c r="AJ119" s="897"/>
      <c r="AK119" s="898" t="s">
        <v>436</v>
      </c>
      <c r="AL119" s="896"/>
      <c r="AM119" s="896"/>
      <c r="AN119" s="896"/>
      <c r="AO119" s="897"/>
      <c r="AP119" s="899" t="s">
        <v>436</v>
      </c>
      <c r="AQ119" s="900"/>
      <c r="AR119" s="900"/>
      <c r="AS119" s="900"/>
      <c r="AT119" s="901"/>
      <c r="AU119" s="906"/>
      <c r="AV119" s="907"/>
      <c r="AW119" s="907"/>
      <c r="AX119" s="907"/>
      <c r="AY119" s="907"/>
      <c r="AZ119" s="242" t="s">
        <v>186</v>
      </c>
      <c r="BA119" s="242"/>
      <c r="BB119" s="242"/>
      <c r="BC119" s="242"/>
      <c r="BD119" s="242"/>
      <c r="BE119" s="242"/>
      <c r="BF119" s="242"/>
      <c r="BG119" s="242"/>
      <c r="BH119" s="242"/>
      <c r="BI119" s="242"/>
      <c r="BJ119" s="242"/>
      <c r="BK119" s="242"/>
      <c r="BL119" s="242"/>
      <c r="BM119" s="242"/>
      <c r="BN119" s="242"/>
      <c r="BO119" s="973" t="s">
        <v>463</v>
      </c>
      <c r="BP119" s="1001"/>
      <c r="BQ119" s="995">
        <v>3575307</v>
      </c>
      <c r="BR119" s="996"/>
      <c r="BS119" s="996"/>
      <c r="BT119" s="996"/>
      <c r="BU119" s="996"/>
      <c r="BV119" s="996">
        <v>3753238</v>
      </c>
      <c r="BW119" s="996"/>
      <c r="BX119" s="996"/>
      <c r="BY119" s="996"/>
      <c r="BZ119" s="996"/>
      <c r="CA119" s="996">
        <v>3611769</v>
      </c>
      <c r="CB119" s="996"/>
      <c r="CC119" s="996"/>
      <c r="CD119" s="996"/>
      <c r="CE119" s="996"/>
      <c r="CF119" s="997"/>
      <c r="CG119" s="998"/>
      <c r="CH119" s="998"/>
      <c r="CI119" s="998"/>
      <c r="CJ119" s="999"/>
      <c r="CK119" s="946"/>
      <c r="CL119" s="947"/>
      <c r="CM119" s="969" t="s">
        <v>464</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7566</v>
      </c>
      <c r="DH119" s="982"/>
      <c r="DI119" s="982"/>
      <c r="DJ119" s="982"/>
      <c r="DK119" s="983"/>
      <c r="DL119" s="981">
        <v>6461</v>
      </c>
      <c r="DM119" s="982"/>
      <c r="DN119" s="982"/>
      <c r="DO119" s="982"/>
      <c r="DP119" s="983"/>
      <c r="DQ119" s="981">
        <v>6461</v>
      </c>
      <c r="DR119" s="982"/>
      <c r="DS119" s="982"/>
      <c r="DT119" s="982"/>
      <c r="DU119" s="983"/>
      <c r="DV119" s="984">
        <v>0.5</v>
      </c>
      <c r="DW119" s="985"/>
      <c r="DX119" s="985"/>
      <c r="DY119" s="985"/>
      <c r="DZ119" s="986"/>
    </row>
    <row r="120" spans="1:130" s="221" customFormat="1" ht="26.25" customHeight="1" x14ac:dyDescent="0.15">
      <c r="A120" s="1053"/>
      <c r="B120" s="945"/>
      <c r="C120" s="918" t="s">
        <v>440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436</v>
      </c>
      <c r="AB120" s="955"/>
      <c r="AC120" s="955"/>
      <c r="AD120" s="955"/>
      <c r="AE120" s="956"/>
      <c r="AF120" s="957" t="s">
        <v>124</v>
      </c>
      <c r="AG120" s="955"/>
      <c r="AH120" s="955"/>
      <c r="AI120" s="955"/>
      <c r="AJ120" s="956"/>
      <c r="AK120" s="957" t="s">
        <v>436</v>
      </c>
      <c r="AL120" s="955"/>
      <c r="AM120" s="955"/>
      <c r="AN120" s="955"/>
      <c r="AO120" s="956"/>
      <c r="AP120" s="958" t="s">
        <v>436</v>
      </c>
      <c r="AQ120" s="959"/>
      <c r="AR120" s="959"/>
      <c r="AS120" s="959"/>
      <c r="AT120" s="960"/>
      <c r="AU120" s="987" t="s">
        <v>465</v>
      </c>
      <c r="AV120" s="988"/>
      <c r="AW120" s="988"/>
      <c r="AX120" s="988"/>
      <c r="AY120" s="989"/>
      <c r="AZ120" s="925" t="s">
        <v>466</v>
      </c>
      <c r="BA120" s="893"/>
      <c r="BB120" s="893"/>
      <c r="BC120" s="893"/>
      <c r="BD120" s="893"/>
      <c r="BE120" s="893"/>
      <c r="BF120" s="893"/>
      <c r="BG120" s="893"/>
      <c r="BH120" s="893"/>
      <c r="BI120" s="893"/>
      <c r="BJ120" s="893"/>
      <c r="BK120" s="893"/>
      <c r="BL120" s="893"/>
      <c r="BM120" s="893"/>
      <c r="BN120" s="893"/>
      <c r="BO120" s="893"/>
      <c r="BP120" s="894"/>
      <c r="BQ120" s="926">
        <v>3276787</v>
      </c>
      <c r="BR120" s="927"/>
      <c r="BS120" s="927"/>
      <c r="BT120" s="927"/>
      <c r="BU120" s="927"/>
      <c r="BV120" s="927">
        <v>3417277</v>
      </c>
      <c r="BW120" s="927"/>
      <c r="BX120" s="927"/>
      <c r="BY120" s="927"/>
      <c r="BZ120" s="927"/>
      <c r="CA120" s="927">
        <v>3499919</v>
      </c>
      <c r="CB120" s="927"/>
      <c r="CC120" s="927"/>
      <c r="CD120" s="927"/>
      <c r="CE120" s="927"/>
      <c r="CF120" s="940">
        <v>252.9</v>
      </c>
      <c r="CG120" s="941"/>
      <c r="CH120" s="941"/>
      <c r="CI120" s="941"/>
      <c r="CJ120" s="941"/>
      <c r="CK120" s="1002" t="s">
        <v>467</v>
      </c>
      <c r="CL120" s="1003"/>
      <c r="CM120" s="1003"/>
      <c r="CN120" s="1003"/>
      <c r="CO120" s="1004"/>
      <c r="CP120" s="1010" t="s">
        <v>468</v>
      </c>
      <c r="CQ120" s="1011"/>
      <c r="CR120" s="1011"/>
      <c r="CS120" s="1011"/>
      <c r="CT120" s="1011"/>
      <c r="CU120" s="1011"/>
      <c r="CV120" s="1011"/>
      <c r="CW120" s="1011"/>
      <c r="CX120" s="1011"/>
      <c r="CY120" s="1011"/>
      <c r="CZ120" s="1011"/>
      <c r="DA120" s="1011"/>
      <c r="DB120" s="1011"/>
      <c r="DC120" s="1011"/>
      <c r="DD120" s="1011"/>
      <c r="DE120" s="1011"/>
      <c r="DF120" s="1012"/>
      <c r="DG120" s="926">
        <v>713077</v>
      </c>
      <c r="DH120" s="927"/>
      <c r="DI120" s="927"/>
      <c r="DJ120" s="927"/>
      <c r="DK120" s="927"/>
      <c r="DL120" s="927">
        <v>676200</v>
      </c>
      <c r="DM120" s="927"/>
      <c r="DN120" s="927"/>
      <c r="DO120" s="927"/>
      <c r="DP120" s="927"/>
      <c r="DQ120" s="927">
        <v>636447</v>
      </c>
      <c r="DR120" s="927"/>
      <c r="DS120" s="927"/>
      <c r="DT120" s="927"/>
      <c r="DU120" s="927"/>
      <c r="DV120" s="928">
        <v>46</v>
      </c>
      <c r="DW120" s="928"/>
      <c r="DX120" s="928"/>
      <c r="DY120" s="928"/>
      <c r="DZ120" s="929"/>
    </row>
    <row r="121" spans="1:130" s="221" customFormat="1" ht="26.25" customHeight="1" x14ac:dyDescent="0.15">
      <c r="A121" s="1053"/>
      <c r="B121" s="945"/>
      <c r="C121" s="970" t="s">
        <v>469</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124</v>
      </c>
      <c r="AB121" s="955"/>
      <c r="AC121" s="955"/>
      <c r="AD121" s="955"/>
      <c r="AE121" s="956"/>
      <c r="AF121" s="957" t="s">
        <v>436</v>
      </c>
      <c r="AG121" s="955"/>
      <c r="AH121" s="955"/>
      <c r="AI121" s="955"/>
      <c r="AJ121" s="956"/>
      <c r="AK121" s="957" t="s">
        <v>124</v>
      </c>
      <c r="AL121" s="955"/>
      <c r="AM121" s="955"/>
      <c r="AN121" s="955"/>
      <c r="AO121" s="956"/>
      <c r="AP121" s="958" t="s">
        <v>436</v>
      </c>
      <c r="AQ121" s="959"/>
      <c r="AR121" s="959"/>
      <c r="AS121" s="959"/>
      <c r="AT121" s="960"/>
      <c r="AU121" s="990"/>
      <c r="AV121" s="991"/>
      <c r="AW121" s="991"/>
      <c r="AX121" s="991"/>
      <c r="AY121" s="992"/>
      <c r="AZ121" s="918" t="s">
        <v>470</v>
      </c>
      <c r="BA121" s="919"/>
      <c r="BB121" s="919"/>
      <c r="BC121" s="919"/>
      <c r="BD121" s="919"/>
      <c r="BE121" s="919"/>
      <c r="BF121" s="919"/>
      <c r="BG121" s="919"/>
      <c r="BH121" s="919"/>
      <c r="BI121" s="919"/>
      <c r="BJ121" s="919"/>
      <c r="BK121" s="919"/>
      <c r="BL121" s="919"/>
      <c r="BM121" s="919"/>
      <c r="BN121" s="919"/>
      <c r="BO121" s="919"/>
      <c r="BP121" s="920"/>
      <c r="BQ121" s="921">
        <v>79803</v>
      </c>
      <c r="BR121" s="922"/>
      <c r="BS121" s="922"/>
      <c r="BT121" s="922"/>
      <c r="BU121" s="922"/>
      <c r="BV121" s="922">
        <v>73477</v>
      </c>
      <c r="BW121" s="922"/>
      <c r="BX121" s="922"/>
      <c r="BY121" s="922"/>
      <c r="BZ121" s="922"/>
      <c r="CA121" s="922">
        <v>67076</v>
      </c>
      <c r="CB121" s="922"/>
      <c r="CC121" s="922"/>
      <c r="CD121" s="922"/>
      <c r="CE121" s="922"/>
      <c r="CF121" s="916">
        <v>4.8</v>
      </c>
      <c r="CG121" s="917"/>
      <c r="CH121" s="917"/>
      <c r="CI121" s="917"/>
      <c r="CJ121" s="917"/>
      <c r="CK121" s="1005"/>
      <c r="CL121" s="1006"/>
      <c r="CM121" s="1006"/>
      <c r="CN121" s="1006"/>
      <c r="CO121" s="1007"/>
      <c r="CP121" s="1015" t="s">
        <v>471</v>
      </c>
      <c r="CQ121" s="1016"/>
      <c r="CR121" s="1016"/>
      <c r="CS121" s="1016"/>
      <c r="CT121" s="1016"/>
      <c r="CU121" s="1016"/>
      <c r="CV121" s="1016"/>
      <c r="CW121" s="1016"/>
      <c r="CX121" s="1016"/>
      <c r="CY121" s="1016"/>
      <c r="CZ121" s="1016"/>
      <c r="DA121" s="1016"/>
      <c r="DB121" s="1016"/>
      <c r="DC121" s="1016"/>
      <c r="DD121" s="1016"/>
      <c r="DE121" s="1016"/>
      <c r="DF121" s="1017"/>
      <c r="DG121" s="921">
        <v>395410</v>
      </c>
      <c r="DH121" s="922"/>
      <c r="DI121" s="922"/>
      <c r="DJ121" s="922"/>
      <c r="DK121" s="922"/>
      <c r="DL121" s="922">
        <v>424941</v>
      </c>
      <c r="DM121" s="922"/>
      <c r="DN121" s="922"/>
      <c r="DO121" s="922"/>
      <c r="DP121" s="922"/>
      <c r="DQ121" s="922">
        <v>374830</v>
      </c>
      <c r="DR121" s="922"/>
      <c r="DS121" s="922"/>
      <c r="DT121" s="922"/>
      <c r="DU121" s="922"/>
      <c r="DV121" s="923">
        <v>27.1</v>
      </c>
      <c r="DW121" s="923"/>
      <c r="DX121" s="923"/>
      <c r="DY121" s="923"/>
      <c r="DZ121" s="924"/>
    </row>
    <row r="122" spans="1:130" s="221" customFormat="1" ht="26.25" customHeight="1" x14ac:dyDescent="0.15">
      <c r="A122" s="1053"/>
      <c r="B122" s="945"/>
      <c r="C122" s="918" t="s">
        <v>450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124</v>
      </c>
      <c r="AB122" s="955"/>
      <c r="AC122" s="955"/>
      <c r="AD122" s="955"/>
      <c r="AE122" s="956"/>
      <c r="AF122" s="957" t="s">
        <v>124</v>
      </c>
      <c r="AG122" s="955"/>
      <c r="AH122" s="955"/>
      <c r="AI122" s="955"/>
      <c r="AJ122" s="956"/>
      <c r="AK122" s="957" t="s">
        <v>436</v>
      </c>
      <c r="AL122" s="955"/>
      <c r="AM122" s="955"/>
      <c r="AN122" s="955"/>
      <c r="AO122" s="956"/>
      <c r="AP122" s="958" t="s">
        <v>436</v>
      </c>
      <c r="AQ122" s="959"/>
      <c r="AR122" s="959"/>
      <c r="AS122" s="959"/>
      <c r="AT122" s="960"/>
      <c r="AU122" s="990"/>
      <c r="AV122" s="991"/>
      <c r="AW122" s="991"/>
      <c r="AX122" s="991"/>
      <c r="AY122" s="992"/>
      <c r="AZ122" s="969" t="s">
        <v>472</v>
      </c>
      <c r="BA122" s="961"/>
      <c r="BB122" s="961"/>
      <c r="BC122" s="961"/>
      <c r="BD122" s="961"/>
      <c r="BE122" s="961"/>
      <c r="BF122" s="961"/>
      <c r="BG122" s="961"/>
      <c r="BH122" s="961"/>
      <c r="BI122" s="961"/>
      <c r="BJ122" s="961"/>
      <c r="BK122" s="961"/>
      <c r="BL122" s="961"/>
      <c r="BM122" s="961"/>
      <c r="BN122" s="961"/>
      <c r="BO122" s="961"/>
      <c r="BP122" s="962"/>
      <c r="BQ122" s="995">
        <v>2095103</v>
      </c>
      <c r="BR122" s="996"/>
      <c r="BS122" s="996"/>
      <c r="BT122" s="996"/>
      <c r="BU122" s="996"/>
      <c r="BV122" s="996">
        <v>2152641</v>
      </c>
      <c r="BW122" s="996"/>
      <c r="BX122" s="996"/>
      <c r="BY122" s="996"/>
      <c r="BZ122" s="996"/>
      <c r="CA122" s="996">
        <v>2067031</v>
      </c>
      <c r="CB122" s="996"/>
      <c r="CC122" s="996"/>
      <c r="CD122" s="996"/>
      <c r="CE122" s="996"/>
      <c r="CF122" s="1013">
        <v>149.30000000000001</v>
      </c>
      <c r="CG122" s="1014"/>
      <c r="CH122" s="1014"/>
      <c r="CI122" s="1014"/>
      <c r="CJ122" s="1014"/>
      <c r="CK122" s="1005"/>
      <c r="CL122" s="1006"/>
      <c r="CM122" s="1006"/>
      <c r="CN122" s="1006"/>
      <c r="CO122" s="1007"/>
      <c r="CP122" s="1015" t="s">
        <v>473</v>
      </c>
      <c r="CQ122" s="1016"/>
      <c r="CR122" s="1016"/>
      <c r="CS122" s="1016"/>
      <c r="CT122" s="1016"/>
      <c r="CU122" s="1016"/>
      <c r="CV122" s="1016"/>
      <c r="CW122" s="1016"/>
      <c r="CX122" s="1016"/>
      <c r="CY122" s="1016"/>
      <c r="CZ122" s="1016"/>
      <c r="DA122" s="1016"/>
      <c r="DB122" s="1016"/>
      <c r="DC122" s="1016"/>
      <c r="DD122" s="1016"/>
      <c r="DE122" s="1016"/>
      <c r="DF122" s="1017"/>
      <c r="DG122" s="921" t="s">
        <v>436</v>
      </c>
      <c r="DH122" s="922"/>
      <c r="DI122" s="922"/>
      <c r="DJ122" s="922"/>
      <c r="DK122" s="922"/>
      <c r="DL122" s="922" t="s">
        <v>124</v>
      </c>
      <c r="DM122" s="922"/>
      <c r="DN122" s="922"/>
      <c r="DO122" s="922"/>
      <c r="DP122" s="922"/>
      <c r="DQ122" s="922" t="s">
        <v>438</v>
      </c>
      <c r="DR122" s="922"/>
      <c r="DS122" s="922"/>
      <c r="DT122" s="922"/>
      <c r="DU122" s="922"/>
      <c r="DV122" s="923" t="s">
        <v>436</v>
      </c>
      <c r="DW122" s="923"/>
      <c r="DX122" s="923"/>
      <c r="DY122" s="923"/>
      <c r="DZ122" s="924"/>
    </row>
    <row r="123" spans="1:130" s="221" customFormat="1" ht="26.25" customHeight="1" x14ac:dyDescent="0.15">
      <c r="A123" s="1053"/>
      <c r="B123" s="945"/>
      <c r="C123" s="918" t="s">
        <v>457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124</v>
      </c>
      <c r="AB123" s="955"/>
      <c r="AC123" s="955"/>
      <c r="AD123" s="955"/>
      <c r="AE123" s="956"/>
      <c r="AF123" s="957" t="s">
        <v>124</v>
      </c>
      <c r="AG123" s="955"/>
      <c r="AH123" s="955"/>
      <c r="AI123" s="955"/>
      <c r="AJ123" s="956"/>
      <c r="AK123" s="957" t="s">
        <v>124</v>
      </c>
      <c r="AL123" s="955"/>
      <c r="AM123" s="955"/>
      <c r="AN123" s="955"/>
      <c r="AO123" s="956"/>
      <c r="AP123" s="958" t="s">
        <v>124</v>
      </c>
      <c r="AQ123" s="959"/>
      <c r="AR123" s="959"/>
      <c r="AS123" s="959"/>
      <c r="AT123" s="960"/>
      <c r="AU123" s="993"/>
      <c r="AV123" s="994"/>
      <c r="AW123" s="994"/>
      <c r="AX123" s="994"/>
      <c r="AY123" s="994"/>
      <c r="AZ123" s="242" t="s">
        <v>186</v>
      </c>
      <c r="BA123" s="242"/>
      <c r="BB123" s="242"/>
      <c r="BC123" s="242"/>
      <c r="BD123" s="242"/>
      <c r="BE123" s="242"/>
      <c r="BF123" s="242"/>
      <c r="BG123" s="242"/>
      <c r="BH123" s="242"/>
      <c r="BI123" s="242"/>
      <c r="BJ123" s="242"/>
      <c r="BK123" s="242"/>
      <c r="BL123" s="242"/>
      <c r="BM123" s="242"/>
      <c r="BN123" s="242"/>
      <c r="BO123" s="973" t="s">
        <v>474</v>
      </c>
      <c r="BP123" s="1001"/>
      <c r="BQ123" s="1059">
        <v>5451693</v>
      </c>
      <c r="BR123" s="1060"/>
      <c r="BS123" s="1060"/>
      <c r="BT123" s="1060"/>
      <c r="BU123" s="1060"/>
      <c r="BV123" s="1060">
        <v>5643395</v>
      </c>
      <c r="BW123" s="1060"/>
      <c r="BX123" s="1060"/>
      <c r="BY123" s="1060"/>
      <c r="BZ123" s="1060"/>
      <c r="CA123" s="1060">
        <v>5634026</v>
      </c>
      <c r="CB123" s="1060"/>
      <c r="CC123" s="1060"/>
      <c r="CD123" s="1060"/>
      <c r="CE123" s="1060"/>
      <c r="CF123" s="997"/>
      <c r="CG123" s="998"/>
      <c r="CH123" s="998"/>
      <c r="CI123" s="998"/>
      <c r="CJ123" s="999"/>
      <c r="CK123" s="1005"/>
      <c r="CL123" s="1006"/>
      <c r="CM123" s="1006"/>
      <c r="CN123" s="1006"/>
      <c r="CO123" s="1007"/>
      <c r="CP123" s="1015" t="s">
        <v>404</v>
      </c>
      <c r="CQ123" s="1016"/>
      <c r="CR123" s="1016"/>
      <c r="CS123" s="1016"/>
      <c r="CT123" s="1016"/>
      <c r="CU123" s="1016"/>
      <c r="CV123" s="1016"/>
      <c r="CW123" s="1016"/>
      <c r="CX123" s="1016"/>
      <c r="CY123" s="1016"/>
      <c r="CZ123" s="1016"/>
      <c r="DA123" s="1016"/>
      <c r="DB123" s="1016"/>
      <c r="DC123" s="1016"/>
      <c r="DD123" s="1016"/>
      <c r="DE123" s="1016"/>
      <c r="DF123" s="1017"/>
      <c r="DG123" s="954" t="s">
        <v>438</v>
      </c>
      <c r="DH123" s="955"/>
      <c r="DI123" s="955"/>
      <c r="DJ123" s="955"/>
      <c r="DK123" s="956"/>
      <c r="DL123" s="957" t="s">
        <v>436</v>
      </c>
      <c r="DM123" s="955"/>
      <c r="DN123" s="955"/>
      <c r="DO123" s="955"/>
      <c r="DP123" s="956"/>
      <c r="DQ123" s="957" t="s">
        <v>124</v>
      </c>
      <c r="DR123" s="955"/>
      <c r="DS123" s="955"/>
      <c r="DT123" s="955"/>
      <c r="DU123" s="956"/>
      <c r="DV123" s="958" t="s">
        <v>124</v>
      </c>
      <c r="DW123" s="959"/>
      <c r="DX123" s="959"/>
      <c r="DY123" s="959"/>
      <c r="DZ123" s="960"/>
    </row>
    <row r="124" spans="1:130" s="221" customFormat="1" ht="26.25" customHeight="1" thickBot="1" x14ac:dyDescent="0.2">
      <c r="A124" s="1053"/>
      <c r="B124" s="945"/>
      <c r="C124" s="918" t="s">
        <v>460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124</v>
      </c>
      <c r="AB124" s="955"/>
      <c r="AC124" s="955"/>
      <c r="AD124" s="955"/>
      <c r="AE124" s="956"/>
      <c r="AF124" s="957" t="s">
        <v>436</v>
      </c>
      <c r="AG124" s="955"/>
      <c r="AH124" s="955"/>
      <c r="AI124" s="955"/>
      <c r="AJ124" s="956"/>
      <c r="AK124" s="957" t="s">
        <v>436</v>
      </c>
      <c r="AL124" s="955"/>
      <c r="AM124" s="955"/>
      <c r="AN124" s="955"/>
      <c r="AO124" s="956"/>
      <c r="AP124" s="958" t="s">
        <v>124</v>
      </c>
      <c r="AQ124" s="959"/>
      <c r="AR124" s="959"/>
      <c r="AS124" s="959"/>
      <c r="AT124" s="960"/>
      <c r="AU124" s="1055" t="s">
        <v>475</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124</v>
      </c>
      <c r="BR124" s="1023"/>
      <c r="BS124" s="1023"/>
      <c r="BT124" s="1023"/>
      <c r="BU124" s="1023"/>
      <c r="BV124" s="1023" t="s">
        <v>436</v>
      </c>
      <c r="BW124" s="1023"/>
      <c r="BX124" s="1023"/>
      <c r="BY124" s="1023"/>
      <c r="BZ124" s="1023"/>
      <c r="CA124" s="1023" t="s">
        <v>124</v>
      </c>
      <c r="CB124" s="1023"/>
      <c r="CC124" s="1023"/>
      <c r="CD124" s="1023"/>
      <c r="CE124" s="1023"/>
      <c r="CF124" s="1024"/>
      <c r="CG124" s="1025"/>
      <c r="CH124" s="1025"/>
      <c r="CI124" s="1025"/>
      <c r="CJ124" s="1026"/>
      <c r="CK124" s="1008"/>
      <c r="CL124" s="1008"/>
      <c r="CM124" s="1008"/>
      <c r="CN124" s="1008"/>
      <c r="CO124" s="1009"/>
      <c r="CP124" s="1015" t="s">
        <v>476</v>
      </c>
      <c r="CQ124" s="1016"/>
      <c r="CR124" s="1016"/>
      <c r="CS124" s="1016"/>
      <c r="CT124" s="1016"/>
      <c r="CU124" s="1016"/>
      <c r="CV124" s="1016"/>
      <c r="CW124" s="1016"/>
      <c r="CX124" s="1016"/>
      <c r="CY124" s="1016"/>
      <c r="CZ124" s="1016"/>
      <c r="DA124" s="1016"/>
      <c r="DB124" s="1016"/>
      <c r="DC124" s="1016"/>
      <c r="DD124" s="1016"/>
      <c r="DE124" s="1016"/>
      <c r="DF124" s="1017"/>
      <c r="DG124" s="1000" t="s">
        <v>124</v>
      </c>
      <c r="DH124" s="982"/>
      <c r="DI124" s="982"/>
      <c r="DJ124" s="982"/>
      <c r="DK124" s="983"/>
      <c r="DL124" s="981" t="s">
        <v>124</v>
      </c>
      <c r="DM124" s="982"/>
      <c r="DN124" s="982"/>
      <c r="DO124" s="982"/>
      <c r="DP124" s="983"/>
      <c r="DQ124" s="981" t="s">
        <v>124</v>
      </c>
      <c r="DR124" s="982"/>
      <c r="DS124" s="982"/>
      <c r="DT124" s="982"/>
      <c r="DU124" s="983"/>
      <c r="DV124" s="984" t="s">
        <v>124</v>
      </c>
      <c r="DW124" s="985"/>
      <c r="DX124" s="985"/>
      <c r="DY124" s="985"/>
      <c r="DZ124" s="986"/>
    </row>
    <row r="125" spans="1:130" s="221" customFormat="1" ht="26.25" customHeight="1" x14ac:dyDescent="0.15">
      <c r="A125" s="1053"/>
      <c r="B125" s="945"/>
      <c r="C125" s="918" t="s">
        <v>462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436</v>
      </c>
      <c r="AB125" s="955"/>
      <c r="AC125" s="955"/>
      <c r="AD125" s="955"/>
      <c r="AE125" s="956"/>
      <c r="AF125" s="957" t="s">
        <v>124</v>
      </c>
      <c r="AG125" s="955"/>
      <c r="AH125" s="955"/>
      <c r="AI125" s="955"/>
      <c r="AJ125" s="956"/>
      <c r="AK125" s="957" t="s">
        <v>124</v>
      </c>
      <c r="AL125" s="955"/>
      <c r="AM125" s="955"/>
      <c r="AN125" s="955"/>
      <c r="AO125" s="956"/>
      <c r="AP125" s="958" t="s">
        <v>436</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477</v>
      </c>
      <c r="CL125" s="1003"/>
      <c r="CM125" s="1003"/>
      <c r="CN125" s="1003"/>
      <c r="CO125" s="1004"/>
      <c r="CP125" s="925" t="s">
        <v>478</v>
      </c>
      <c r="CQ125" s="893"/>
      <c r="CR125" s="893"/>
      <c r="CS125" s="893"/>
      <c r="CT125" s="893"/>
      <c r="CU125" s="893"/>
      <c r="CV125" s="893"/>
      <c r="CW125" s="893"/>
      <c r="CX125" s="893"/>
      <c r="CY125" s="893"/>
      <c r="CZ125" s="893"/>
      <c r="DA125" s="893"/>
      <c r="DB125" s="893"/>
      <c r="DC125" s="893"/>
      <c r="DD125" s="893"/>
      <c r="DE125" s="893"/>
      <c r="DF125" s="894"/>
      <c r="DG125" s="926" t="s">
        <v>124</v>
      </c>
      <c r="DH125" s="927"/>
      <c r="DI125" s="927"/>
      <c r="DJ125" s="927"/>
      <c r="DK125" s="927"/>
      <c r="DL125" s="927" t="s">
        <v>124</v>
      </c>
      <c r="DM125" s="927"/>
      <c r="DN125" s="927"/>
      <c r="DO125" s="927"/>
      <c r="DP125" s="927"/>
      <c r="DQ125" s="927" t="s">
        <v>124</v>
      </c>
      <c r="DR125" s="927"/>
      <c r="DS125" s="927"/>
      <c r="DT125" s="927"/>
      <c r="DU125" s="927"/>
      <c r="DV125" s="928" t="s">
        <v>124</v>
      </c>
      <c r="DW125" s="928"/>
      <c r="DX125" s="928"/>
      <c r="DY125" s="928"/>
      <c r="DZ125" s="929"/>
    </row>
    <row r="126" spans="1:130" s="221" customFormat="1" ht="26.25" customHeight="1" thickBot="1" x14ac:dyDescent="0.2">
      <c r="A126" s="1053"/>
      <c r="B126" s="945"/>
      <c r="C126" s="918" t="s">
        <v>464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124</v>
      </c>
      <c r="AB126" s="955"/>
      <c r="AC126" s="955"/>
      <c r="AD126" s="955"/>
      <c r="AE126" s="956"/>
      <c r="AF126" s="957" t="s">
        <v>124</v>
      </c>
      <c r="AG126" s="955"/>
      <c r="AH126" s="955"/>
      <c r="AI126" s="955"/>
      <c r="AJ126" s="956"/>
      <c r="AK126" s="957" t="s">
        <v>436</v>
      </c>
      <c r="AL126" s="955"/>
      <c r="AM126" s="955"/>
      <c r="AN126" s="955"/>
      <c r="AO126" s="956"/>
      <c r="AP126" s="958" t="s">
        <v>124</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479</v>
      </c>
      <c r="CQ126" s="919"/>
      <c r="CR126" s="919"/>
      <c r="CS126" s="919"/>
      <c r="CT126" s="919"/>
      <c r="CU126" s="919"/>
      <c r="CV126" s="919"/>
      <c r="CW126" s="919"/>
      <c r="CX126" s="919"/>
      <c r="CY126" s="919"/>
      <c r="CZ126" s="919"/>
      <c r="DA126" s="919"/>
      <c r="DB126" s="919"/>
      <c r="DC126" s="919"/>
      <c r="DD126" s="919"/>
      <c r="DE126" s="919"/>
      <c r="DF126" s="920"/>
      <c r="DG126" s="921" t="s">
        <v>124</v>
      </c>
      <c r="DH126" s="922"/>
      <c r="DI126" s="922"/>
      <c r="DJ126" s="922"/>
      <c r="DK126" s="922"/>
      <c r="DL126" s="922" t="s">
        <v>436</v>
      </c>
      <c r="DM126" s="922"/>
      <c r="DN126" s="922"/>
      <c r="DO126" s="922"/>
      <c r="DP126" s="922"/>
      <c r="DQ126" s="922" t="s">
        <v>124</v>
      </c>
      <c r="DR126" s="922"/>
      <c r="DS126" s="922"/>
      <c r="DT126" s="922"/>
      <c r="DU126" s="922"/>
      <c r="DV126" s="923" t="s">
        <v>436</v>
      </c>
      <c r="DW126" s="923"/>
      <c r="DX126" s="923"/>
      <c r="DY126" s="923"/>
      <c r="DZ126" s="924"/>
    </row>
    <row r="127" spans="1:130" s="221" customFormat="1" ht="26.25" customHeight="1" x14ac:dyDescent="0.15">
      <c r="A127" s="1054"/>
      <c r="B127" s="947"/>
      <c r="C127" s="969" t="s">
        <v>480</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224</v>
      </c>
      <c r="AB127" s="955"/>
      <c r="AC127" s="955"/>
      <c r="AD127" s="955"/>
      <c r="AE127" s="956"/>
      <c r="AF127" s="957">
        <v>184</v>
      </c>
      <c r="AG127" s="955"/>
      <c r="AH127" s="955"/>
      <c r="AI127" s="955"/>
      <c r="AJ127" s="956"/>
      <c r="AK127" s="957">
        <v>190</v>
      </c>
      <c r="AL127" s="955"/>
      <c r="AM127" s="955"/>
      <c r="AN127" s="955"/>
      <c r="AO127" s="956"/>
      <c r="AP127" s="958">
        <v>0</v>
      </c>
      <c r="AQ127" s="959"/>
      <c r="AR127" s="959"/>
      <c r="AS127" s="959"/>
      <c r="AT127" s="960"/>
      <c r="AU127" s="223"/>
      <c r="AV127" s="223"/>
      <c r="AW127" s="223"/>
      <c r="AX127" s="1027" t="s">
        <v>481</v>
      </c>
      <c r="AY127" s="1028"/>
      <c r="AZ127" s="1028"/>
      <c r="BA127" s="1028"/>
      <c r="BB127" s="1028"/>
      <c r="BC127" s="1028"/>
      <c r="BD127" s="1028"/>
      <c r="BE127" s="1029"/>
      <c r="BF127" s="1030" t="s">
        <v>482</v>
      </c>
      <c r="BG127" s="1028"/>
      <c r="BH127" s="1028"/>
      <c r="BI127" s="1028"/>
      <c r="BJ127" s="1028"/>
      <c r="BK127" s="1028"/>
      <c r="BL127" s="1029"/>
      <c r="BM127" s="1030" t="s">
        <v>483</v>
      </c>
      <c r="BN127" s="1028"/>
      <c r="BO127" s="1028"/>
      <c r="BP127" s="1028"/>
      <c r="BQ127" s="1028"/>
      <c r="BR127" s="1028"/>
      <c r="BS127" s="1029"/>
      <c r="BT127" s="1030" t="s">
        <v>484</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485</v>
      </c>
      <c r="CQ127" s="919"/>
      <c r="CR127" s="919"/>
      <c r="CS127" s="919"/>
      <c r="CT127" s="919"/>
      <c r="CU127" s="919"/>
      <c r="CV127" s="919"/>
      <c r="CW127" s="919"/>
      <c r="CX127" s="919"/>
      <c r="CY127" s="919"/>
      <c r="CZ127" s="919"/>
      <c r="DA127" s="919"/>
      <c r="DB127" s="919"/>
      <c r="DC127" s="919"/>
      <c r="DD127" s="919"/>
      <c r="DE127" s="919"/>
      <c r="DF127" s="920"/>
      <c r="DG127" s="921" t="s">
        <v>436</v>
      </c>
      <c r="DH127" s="922"/>
      <c r="DI127" s="922"/>
      <c r="DJ127" s="922"/>
      <c r="DK127" s="922"/>
      <c r="DL127" s="922" t="s">
        <v>124</v>
      </c>
      <c r="DM127" s="922"/>
      <c r="DN127" s="922"/>
      <c r="DO127" s="922"/>
      <c r="DP127" s="922"/>
      <c r="DQ127" s="922" t="s">
        <v>124</v>
      </c>
      <c r="DR127" s="922"/>
      <c r="DS127" s="922"/>
      <c r="DT127" s="922"/>
      <c r="DU127" s="922"/>
      <c r="DV127" s="923" t="s">
        <v>436</v>
      </c>
      <c r="DW127" s="923"/>
      <c r="DX127" s="923"/>
      <c r="DY127" s="923"/>
      <c r="DZ127" s="924"/>
    </row>
    <row r="128" spans="1:130" s="221" customFormat="1" ht="26.25" customHeight="1" thickBot="1" x14ac:dyDescent="0.2">
      <c r="A128" s="1037" t="s">
        <v>486</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487</v>
      </c>
      <c r="X128" s="1039"/>
      <c r="Y128" s="1039"/>
      <c r="Z128" s="1040"/>
      <c r="AA128" s="1041">
        <v>6533</v>
      </c>
      <c r="AB128" s="1042"/>
      <c r="AC128" s="1042"/>
      <c r="AD128" s="1042"/>
      <c r="AE128" s="1043"/>
      <c r="AF128" s="1044">
        <v>6639</v>
      </c>
      <c r="AG128" s="1042"/>
      <c r="AH128" s="1042"/>
      <c r="AI128" s="1042"/>
      <c r="AJ128" s="1043"/>
      <c r="AK128" s="1044">
        <v>6654</v>
      </c>
      <c r="AL128" s="1042"/>
      <c r="AM128" s="1042"/>
      <c r="AN128" s="1042"/>
      <c r="AO128" s="1043"/>
      <c r="AP128" s="1045"/>
      <c r="AQ128" s="1046"/>
      <c r="AR128" s="1046"/>
      <c r="AS128" s="1046"/>
      <c r="AT128" s="1047"/>
      <c r="AU128" s="223"/>
      <c r="AV128" s="223"/>
      <c r="AW128" s="223"/>
      <c r="AX128" s="892" t="s">
        <v>488</v>
      </c>
      <c r="AY128" s="893"/>
      <c r="AZ128" s="893"/>
      <c r="BA128" s="893"/>
      <c r="BB128" s="893"/>
      <c r="BC128" s="893"/>
      <c r="BD128" s="893"/>
      <c r="BE128" s="894"/>
      <c r="BF128" s="1048" t="s">
        <v>436</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489</v>
      </c>
      <c r="CQ128" s="722"/>
      <c r="CR128" s="722"/>
      <c r="CS128" s="722"/>
      <c r="CT128" s="722"/>
      <c r="CU128" s="722"/>
      <c r="CV128" s="722"/>
      <c r="CW128" s="722"/>
      <c r="CX128" s="722"/>
      <c r="CY128" s="722"/>
      <c r="CZ128" s="722"/>
      <c r="DA128" s="722"/>
      <c r="DB128" s="722"/>
      <c r="DC128" s="722"/>
      <c r="DD128" s="722"/>
      <c r="DE128" s="722"/>
      <c r="DF128" s="1032"/>
      <c r="DG128" s="1033" t="s">
        <v>436</v>
      </c>
      <c r="DH128" s="1034"/>
      <c r="DI128" s="1034"/>
      <c r="DJ128" s="1034"/>
      <c r="DK128" s="1034"/>
      <c r="DL128" s="1034" t="s">
        <v>124</v>
      </c>
      <c r="DM128" s="1034"/>
      <c r="DN128" s="1034"/>
      <c r="DO128" s="1034"/>
      <c r="DP128" s="1034"/>
      <c r="DQ128" s="1034" t="s">
        <v>436</v>
      </c>
      <c r="DR128" s="1034"/>
      <c r="DS128" s="1034"/>
      <c r="DT128" s="1034"/>
      <c r="DU128" s="1034"/>
      <c r="DV128" s="1035" t="s">
        <v>438</v>
      </c>
      <c r="DW128" s="1035"/>
      <c r="DX128" s="1035"/>
      <c r="DY128" s="1035"/>
      <c r="DZ128" s="1036"/>
    </row>
    <row r="129" spans="1:131" s="221" customFormat="1" ht="26.25" customHeight="1" x14ac:dyDescent="0.15">
      <c r="A129" s="930" t="s">
        <v>104</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490</v>
      </c>
      <c r="X129" s="1067"/>
      <c r="Y129" s="1067"/>
      <c r="Z129" s="1068"/>
      <c r="AA129" s="954">
        <v>1469113</v>
      </c>
      <c r="AB129" s="955"/>
      <c r="AC129" s="955"/>
      <c r="AD129" s="955"/>
      <c r="AE129" s="956"/>
      <c r="AF129" s="957">
        <v>1510232</v>
      </c>
      <c r="AG129" s="955"/>
      <c r="AH129" s="955"/>
      <c r="AI129" s="955"/>
      <c r="AJ129" s="956"/>
      <c r="AK129" s="957">
        <v>1625583</v>
      </c>
      <c r="AL129" s="955"/>
      <c r="AM129" s="955"/>
      <c r="AN129" s="955"/>
      <c r="AO129" s="956"/>
      <c r="AP129" s="1069"/>
      <c r="AQ129" s="1070"/>
      <c r="AR129" s="1070"/>
      <c r="AS129" s="1070"/>
      <c r="AT129" s="1071"/>
      <c r="AU129" s="224"/>
      <c r="AV129" s="224"/>
      <c r="AW129" s="224"/>
      <c r="AX129" s="1061" t="s">
        <v>491</v>
      </c>
      <c r="AY129" s="919"/>
      <c r="AZ129" s="919"/>
      <c r="BA129" s="919"/>
      <c r="BB129" s="919"/>
      <c r="BC129" s="919"/>
      <c r="BD129" s="919"/>
      <c r="BE129" s="920"/>
      <c r="BF129" s="1062" t="s">
        <v>436</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492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493</v>
      </c>
      <c r="X130" s="1067"/>
      <c r="Y130" s="1067"/>
      <c r="Z130" s="1068"/>
      <c r="AA130" s="954">
        <v>250066</v>
      </c>
      <c r="AB130" s="955"/>
      <c r="AC130" s="955"/>
      <c r="AD130" s="955"/>
      <c r="AE130" s="956"/>
      <c r="AF130" s="957">
        <v>239411</v>
      </c>
      <c r="AG130" s="955"/>
      <c r="AH130" s="955"/>
      <c r="AI130" s="955"/>
      <c r="AJ130" s="956"/>
      <c r="AK130" s="957">
        <v>241506</v>
      </c>
      <c r="AL130" s="955"/>
      <c r="AM130" s="955"/>
      <c r="AN130" s="955"/>
      <c r="AO130" s="956"/>
      <c r="AP130" s="1069"/>
      <c r="AQ130" s="1070"/>
      <c r="AR130" s="1070"/>
      <c r="AS130" s="1070"/>
      <c r="AT130" s="1071"/>
      <c r="AU130" s="224"/>
      <c r="AV130" s="224"/>
      <c r="AW130" s="224"/>
      <c r="AX130" s="1061" t="s">
        <v>494</v>
      </c>
      <c r="AY130" s="919"/>
      <c r="AZ130" s="919"/>
      <c r="BA130" s="919"/>
      <c r="BB130" s="919"/>
      <c r="BC130" s="919"/>
      <c r="BD130" s="919"/>
      <c r="BE130" s="920"/>
      <c r="BF130" s="1097">
        <v>6.3</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495</v>
      </c>
      <c r="X131" s="1104"/>
      <c r="Y131" s="1104"/>
      <c r="Z131" s="1105"/>
      <c r="AA131" s="1000">
        <v>1219047</v>
      </c>
      <c r="AB131" s="982"/>
      <c r="AC131" s="982"/>
      <c r="AD131" s="982"/>
      <c r="AE131" s="983"/>
      <c r="AF131" s="981">
        <v>1270821</v>
      </c>
      <c r="AG131" s="982"/>
      <c r="AH131" s="982"/>
      <c r="AI131" s="982"/>
      <c r="AJ131" s="983"/>
      <c r="AK131" s="981">
        <v>1384077</v>
      </c>
      <c r="AL131" s="982"/>
      <c r="AM131" s="982"/>
      <c r="AN131" s="982"/>
      <c r="AO131" s="983"/>
      <c r="AP131" s="1106"/>
      <c r="AQ131" s="1107"/>
      <c r="AR131" s="1107"/>
      <c r="AS131" s="1107"/>
      <c r="AT131" s="1108"/>
      <c r="AU131" s="224"/>
      <c r="AV131" s="224"/>
      <c r="AW131" s="224"/>
      <c r="AX131" s="1079" t="s">
        <v>496</v>
      </c>
      <c r="AY131" s="722"/>
      <c r="AZ131" s="722"/>
      <c r="BA131" s="722"/>
      <c r="BB131" s="722"/>
      <c r="BC131" s="722"/>
      <c r="BD131" s="722"/>
      <c r="BE131" s="1032"/>
      <c r="BF131" s="1080" t="s">
        <v>436</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497</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498</v>
      </c>
      <c r="W132" s="1090"/>
      <c r="X132" s="1090"/>
      <c r="Y132" s="1090"/>
      <c r="Z132" s="1091"/>
      <c r="AA132" s="1092">
        <v>6.5555306729999998</v>
      </c>
      <c r="AB132" s="1093"/>
      <c r="AC132" s="1093"/>
      <c r="AD132" s="1093"/>
      <c r="AE132" s="1094"/>
      <c r="AF132" s="1095">
        <v>6.3118251900000004</v>
      </c>
      <c r="AG132" s="1093"/>
      <c r="AH132" s="1093"/>
      <c r="AI132" s="1093"/>
      <c r="AJ132" s="1094"/>
      <c r="AK132" s="1095">
        <v>6.2768184140000001</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499</v>
      </c>
      <c r="W133" s="1073"/>
      <c r="X133" s="1073"/>
      <c r="Y133" s="1073"/>
      <c r="Z133" s="1074"/>
      <c r="AA133" s="1075">
        <v>6.7</v>
      </c>
      <c r="AB133" s="1076"/>
      <c r="AC133" s="1076"/>
      <c r="AD133" s="1076"/>
      <c r="AE133" s="1077"/>
      <c r="AF133" s="1075">
        <v>6.6</v>
      </c>
      <c r="AG133" s="1076"/>
      <c r="AH133" s="1076"/>
      <c r="AI133" s="1076"/>
      <c r="AJ133" s="1077"/>
      <c r="AK133" s="1075">
        <v>6.3</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IAWnjGB8ha7zT5OJQPwOf/2gm/NtHym9690LNe7bJWEGRmeEodd3c1t4P+JEfurnmiMhNfNEIho3aoyyUAbmQ==" saltValue="naufm51EykLuhPPCSBt5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W24" sqref="AW24"/>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zmNm+Q+53W91APmJAChxjFS1HfupCkt8425UZMgF1+EBFWHOPRx+bH6nGK+V1U6aMVOnGg12Dqw94xmR4pSg==" saltValue="C/p4GQP6AbpQ2nS3Hz0EH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508</v>
      </c>
      <c r="AL9" s="1113"/>
      <c r="AM9" s="1113"/>
      <c r="AN9" s="1114"/>
      <c r="AO9" s="272">
        <v>443841</v>
      </c>
      <c r="AP9" s="272">
        <v>398779</v>
      </c>
      <c r="AQ9" s="273">
        <v>231388</v>
      </c>
      <c r="AR9" s="274">
        <v>72.3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509</v>
      </c>
      <c r="AL10" s="1113"/>
      <c r="AM10" s="1113"/>
      <c r="AN10" s="1114"/>
      <c r="AO10" s="275">
        <v>61394</v>
      </c>
      <c r="AP10" s="275">
        <v>55161</v>
      </c>
      <c r="AQ10" s="276">
        <v>33497</v>
      </c>
      <c r="AR10" s="277">
        <v>64.7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510</v>
      </c>
      <c r="AL11" s="1113"/>
      <c r="AM11" s="1113"/>
      <c r="AN11" s="1114"/>
      <c r="AO11" s="275" t="s">
        <v>511</v>
      </c>
      <c r="AP11" s="275" t="s">
        <v>511</v>
      </c>
      <c r="AQ11" s="276">
        <v>3588</v>
      </c>
      <c r="AR11" s="277" t="s">
        <v>511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512</v>
      </c>
      <c r="AL12" s="1113"/>
      <c r="AM12" s="1113"/>
      <c r="AN12" s="1114"/>
      <c r="AO12" s="275" t="s">
        <v>511</v>
      </c>
      <c r="AP12" s="275" t="s">
        <v>511</v>
      </c>
      <c r="AQ12" s="276" t="s">
        <v>511</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513</v>
      </c>
      <c r="AL13" s="1113"/>
      <c r="AM13" s="1113"/>
      <c r="AN13" s="1114"/>
      <c r="AO13" s="275">
        <v>20218</v>
      </c>
      <c r="AP13" s="275">
        <v>18165</v>
      </c>
      <c r="AQ13" s="276">
        <v>10932</v>
      </c>
      <c r="AR13" s="277">
        <v>66.2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514</v>
      </c>
      <c r="AL14" s="1113"/>
      <c r="AM14" s="1113"/>
      <c r="AN14" s="1114"/>
      <c r="AO14" s="275">
        <v>1156</v>
      </c>
      <c r="AP14" s="275">
        <v>1039</v>
      </c>
      <c r="AQ14" s="276">
        <v>4261</v>
      </c>
      <c r="AR14" s="277">
        <v>-75.599999999999994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515</v>
      </c>
      <c r="AL15" s="1116"/>
      <c r="AM15" s="1116"/>
      <c r="AN15" s="1117"/>
      <c r="AO15" s="275">
        <v>-31419</v>
      </c>
      <c r="AP15" s="275">
        <v>-28229</v>
      </c>
      <c r="AQ15" s="276">
        <v>-17972</v>
      </c>
      <c r="AR15" s="277">
        <v>57.1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186</v>
      </c>
      <c r="AL16" s="1116"/>
      <c r="AM16" s="1116"/>
      <c r="AN16" s="1117"/>
      <c r="AO16" s="275">
        <v>495190</v>
      </c>
      <c r="AP16" s="275">
        <v>444915</v>
      </c>
      <c r="AQ16" s="276">
        <v>265695</v>
      </c>
      <c r="AR16" s="277">
        <v>67.5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520</v>
      </c>
      <c r="AL21" s="1119"/>
      <c r="AM21" s="1119"/>
      <c r="AN21" s="1120"/>
      <c r="AO21" s="288">
        <v>37.74</v>
      </c>
      <c r="AP21" s="289">
        <v>23.14</v>
      </c>
      <c r="AQ21" s="290">
        <v>14.6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521</v>
      </c>
      <c r="AL22" s="1119"/>
      <c r="AM22" s="1119"/>
      <c r="AN22" s="1120"/>
      <c r="AO22" s="293">
        <v>94.5</v>
      </c>
      <c r="AP22" s="294">
        <v>95.7</v>
      </c>
      <c r="AQ22" s="295">
        <v>-1.2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522</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525</v>
      </c>
      <c r="AL32" s="1127"/>
      <c r="AM32" s="1127"/>
      <c r="AN32" s="1128"/>
      <c r="AO32" s="303">
        <v>234036</v>
      </c>
      <c r="AP32" s="303">
        <v>210275</v>
      </c>
      <c r="AQ32" s="304">
        <v>153945</v>
      </c>
      <c r="AR32" s="305">
        <v>36.6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526</v>
      </c>
      <c r="AL33" s="1127"/>
      <c r="AM33" s="1127"/>
      <c r="AN33" s="1128"/>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527</v>
      </c>
      <c r="AL34" s="1127"/>
      <c r="AM34" s="1127"/>
      <c r="AN34" s="1128"/>
      <c r="AO34" s="303" t="s">
        <v>511</v>
      </c>
      <c r="AP34" s="303" t="s">
        <v>511</v>
      </c>
      <c r="AQ34" s="304">
        <v>4</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528</v>
      </c>
      <c r="AL35" s="1127"/>
      <c r="AM35" s="1127"/>
      <c r="AN35" s="1128"/>
      <c r="AO35" s="303">
        <v>98055</v>
      </c>
      <c r="AP35" s="303">
        <v>88100</v>
      </c>
      <c r="AQ35" s="304">
        <v>31105</v>
      </c>
      <c r="AR35" s="305">
        <v>183.2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529</v>
      </c>
      <c r="AL36" s="1127"/>
      <c r="AM36" s="1127"/>
      <c r="AN36" s="1128"/>
      <c r="AO36" s="303">
        <v>2755</v>
      </c>
      <c r="AP36" s="303">
        <v>2475</v>
      </c>
      <c r="AQ36" s="304">
        <v>3257</v>
      </c>
      <c r="AR36" s="305">
        <v>-24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530</v>
      </c>
      <c r="AL37" s="1127"/>
      <c r="AM37" s="1127"/>
      <c r="AN37" s="1128"/>
      <c r="AO37" s="303">
        <v>190</v>
      </c>
      <c r="AP37" s="303">
        <v>171</v>
      </c>
      <c r="AQ37" s="304">
        <v>1590</v>
      </c>
      <c r="AR37" s="305">
        <v>-89.2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531</v>
      </c>
      <c r="AL38" s="1130"/>
      <c r="AM38" s="1130"/>
      <c r="AN38" s="1131"/>
      <c r="AO38" s="306" t="s">
        <v>511</v>
      </c>
      <c r="AP38" s="306" t="s">
        <v>511</v>
      </c>
      <c r="AQ38" s="307">
        <v>20</v>
      </c>
      <c r="AR38" s="295" t="s">
        <v>511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532</v>
      </c>
      <c r="AL39" s="1130"/>
      <c r="AM39" s="1130"/>
      <c r="AN39" s="1131"/>
      <c r="AO39" s="303">
        <v>-6654</v>
      </c>
      <c r="AP39" s="303">
        <v>-5978</v>
      </c>
      <c r="AQ39" s="304">
        <v>-7358</v>
      </c>
      <c r="AR39" s="305">
        <v>-18.8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533</v>
      </c>
      <c r="AL40" s="1127"/>
      <c r="AM40" s="1127"/>
      <c r="AN40" s="1128"/>
      <c r="AO40" s="303">
        <v>-241506</v>
      </c>
      <c r="AP40" s="303">
        <v>-216987</v>
      </c>
      <c r="AQ40" s="304">
        <v>-130450</v>
      </c>
      <c r="AR40" s="305">
        <v>66.3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298</v>
      </c>
      <c r="AL41" s="1133"/>
      <c r="AM41" s="1133"/>
      <c r="AN41" s="1134"/>
      <c r="AO41" s="303">
        <v>86876</v>
      </c>
      <c r="AP41" s="303">
        <v>78056</v>
      </c>
      <c r="AQ41" s="304">
        <v>52112</v>
      </c>
      <c r="AR41" s="305">
        <v>49.8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503</v>
      </c>
      <c r="AN49" s="1123" t="s">
        <v>537</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278370</v>
      </c>
      <c r="AN51" s="325">
        <v>232556</v>
      </c>
      <c r="AO51" s="326">
        <v>-7</v>
      </c>
      <c r="AP51" s="327">
        <v>291173</v>
      </c>
      <c r="AQ51" s="328">
        <v>-0.3</v>
      </c>
      <c r="AR51" s="329">
        <v>-6.7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216153</v>
      </c>
      <c r="AN52" s="333">
        <v>180579</v>
      </c>
      <c r="AO52" s="334">
        <v>-7.9</v>
      </c>
      <c r="AP52" s="335">
        <v>119071</v>
      </c>
      <c r="AQ52" s="336">
        <v>-6.7</v>
      </c>
      <c r="AR52" s="337">
        <v>-1.2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168512</v>
      </c>
      <c r="AN53" s="325">
        <v>143659</v>
      </c>
      <c r="AO53" s="326">
        <v>-38.200000000000003</v>
      </c>
      <c r="AP53" s="327">
        <v>271581</v>
      </c>
      <c r="AQ53" s="328">
        <v>-6.7</v>
      </c>
      <c r="AR53" s="329">
        <v>-31.5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75794</v>
      </c>
      <c r="AN54" s="333">
        <v>64616</v>
      </c>
      <c r="AO54" s="334">
        <v>-64.2</v>
      </c>
      <c r="AP54" s="335">
        <v>117844</v>
      </c>
      <c r="AQ54" s="336">
        <v>-1</v>
      </c>
      <c r="AR54" s="337">
        <v>-63.2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315317</v>
      </c>
      <c r="AN55" s="325">
        <v>273713</v>
      </c>
      <c r="AO55" s="326">
        <v>90.5</v>
      </c>
      <c r="AP55" s="327">
        <v>268375</v>
      </c>
      <c r="AQ55" s="328">
        <v>-1.2</v>
      </c>
      <c r="AR55" s="329">
        <v>91.7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156977</v>
      </c>
      <c r="AN56" s="333">
        <v>136265</v>
      </c>
      <c r="AO56" s="334">
        <v>110.9</v>
      </c>
      <c r="AP56" s="335">
        <v>119602</v>
      </c>
      <c r="AQ56" s="336">
        <v>1.5</v>
      </c>
      <c r="AR56" s="337">
        <v>109.4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806829</v>
      </c>
      <c r="AN57" s="325">
        <v>717181</v>
      </c>
      <c r="AO57" s="326">
        <v>162</v>
      </c>
      <c r="AP57" s="327">
        <v>301035</v>
      </c>
      <c r="AQ57" s="328">
        <v>12.2</v>
      </c>
      <c r="AR57" s="329">
        <v>149.80000000000001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50494</v>
      </c>
      <c r="AN58" s="333">
        <v>44884</v>
      </c>
      <c r="AO58" s="334">
        <v>-67.099999999999994</v>
      </c>
      <c r="AP58" s="335">
        <v>154376</v>
      </c>
      <c r="AQ58" s="336">
        <v>29.1</v>
      </c>
      <c r="AR58" s="337">
        <v>-96.2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333742</v>
      </c>
      <c r="AN59" s="325">
        <v>299858</v>
      </c>
      <c r="AO59" s="326">
        <v>-58.2</v>
      </c>
      <c r="AP59" s="327">
        <v>277467</v>
      </c>
      <c r="AQ59" s="328">
        <v>-7.8</v>
      </c>
      <c r="AR59" s="329">
        <v>-50.4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37036</v>
      </c>
      <c r="AN60" s="333">
        <v>33276</v>
      </c>
      <c r="AO60" s="334">
        <v>-25.9</v>
      </c>
      <c r="AP60" s="335">
        <v>128378</v>
      </c>
      <c r="AQ60" s="336">
        <v>-16.8</v>
      </c>
      <c r="AR60" s="337">
        <v>-9.1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380554</v>
      </c>
      <c r="AN61" s="340">
        <v>333393</v>
      </c>
      <c r="AO61" s="341">
        <v>29.8</v>
      </c>
      <c r="AP61" s="342">
        <v>281926</v>
      </c>
      <c r="AQ61" s="343">
        <v>-0.8</v>
      </c>
      <c r="AR61" s="329">
        <v>30.6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107291</v>
      </c>
      <c r="AN62" s="333">
        <v>91924</v>
      </c>
      <c r="AO62" s="334">
        <v>-10.8</v>
      </c>
      <c r="AP62" s="335">
        <v>127854</v>
      </c>
      <c r="AQ62" s="336">
        <v>1.2</v>
      </c>
      <c r="AR62" s="337">
        <v>-12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nNsgx5tJTOO1N4WMO+an9PtGnBpMtK1T8gAo/sEgMXjX46KGAXDIxYARXSTmwVZHFyZDZXGRkeBxCbfRy43dNA==" saltValue="StE/83Mstj25FanTXdME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0" spans="125:125" ht="13.5" hidden="1" customHeight="1" x14ac:dyDescent="0.15"/>
    <row r="121" spans="125:125" ht="13.5" hidden="1" customHeight="1" x14ac:dyDescent="0.15">
      <c r="DU121" s="250"/>
    </row>
  </sheetData>
  <sheetProtection algorithmName="SHA-512" hashValue="KL7ibpv1msSEaW5ayp6Z9Ie6w9fQ+z701dcdbgpFraEGx3enypDxmulZsiQiCOskihACB/GUlYQF1MXpiS3TCg==" saltValue="5P0+aTtreJSYBAMopNeo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N92" zoomScaleNormal="100" zoomScaleSheetLayoutView="55" workbookViewId="0">
      <selection activeCell="AG102" sqref="AG102"/>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WrwdHK6x7/7pd7tIWCeutFVCgGFIh1nrcLrvn6/gRGTC90rfxIvFRfVpDJBE18m3hO/+QTrqc4xJHYQbuaW08Q==" saltValue="dOQXecT2c0P+FGhMdAqyE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5" t="s">
        <v>3</v>
      </c>
      <c r="D47" s="1135"/>
      <c r="E47" s="1136"/>
      <c r="F47" s="11">
        <v>65.73</v>
      </c>
      <c r="G47" s="12">
        <v>70.790000000000006</v>
      </c>
      <c r="H47" s="12">
        <v>72.83</v>
      </c>
      <c r="I47" s="12">
        <v>74.23</v>
      </c>
      <c r="J47" s="13">
        <v>68.97</v>
      </c>
    </row>
    <row r="48" spans="2:10" ht="57.75" customHeight="1" x14ac:dyDescent="0.15">
      <c r="B48" s="14"/>
      <c r="C48" s="1137" t="s">
        <v>4</v>
      </c>
      <c r="D48" s="1137"/>
      <c r="E48" s="1138"/>
      <c r="F48" s="15">
        <v>1.1100000000000001</v>
      </c>
      <c r="G48" s="16">
        <v>1.57</v>
      </c>
      <c r="H48" s="16">
        <v>1.32</v>
      </c>
      <c r="I48" s="16">
        <v>1.65</v>
      </c>
      <c r="J48" s="17">
        <v>1.52</v>
      </c>
    </row>
    <row r="49" spans="2:10" ht="57.75" customHeight="1" thickBot="1" x14ac:dyDescent="0.2">
      <c r="B49" s="18"/>
      <c r="C49" s="1139" t="s">
        <v>5</v>
      </c>
      <c r="D49" s="1139"/>
      <c r="E49" s="1140"/>
      <c r="F49" s="19">
        <v>1.84</v>
      </c>
      <c r="G49" s="20">
        <v>1.59</v>
      </c>
      <c r="H49" s="20">
        <v>0.19</v>
      </c>
      <c r="I49" s="20">
        <v>3.74</v>
      </c>
      <c r="J49" s="21" t="s">
        <v>558</v>
      </c>
    </row>
    <row r="50" spans="2:10" x14ac:dyDescent="0.15"/>
  </sheetData>
  <sheetProtection algorithmName="SHA-512" hashValue="LajudGnKGPgV6+ixy97NZkoVIEpzpqdMx7+da4B3cuv83OWRetqSR+/V+htoBF3XJ/SbXoCTWqfYFLIE2+7CRA==" saltValue="ljvx1GF0bfttumv+3xAb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47" t="s">
        <v>559</v>
      </c>
      <c r="D34" s="1147"/>
      <c r="E34" s="1148"/>
      <c r="F34" s="32">
        <v>1.1100000000000001</v>
      </c>
      <c r="G34" s="33">
        <v>1.57</v>
      </c>
      <c r="H34" s="33">
        <v>1.32</v>
      </c>
      <c r="I34" s="33">
        <v>1.65</v>
      </c>
      <c r="J34" s="34">
        <v>1.51</v>
      </c>
      <c r="K34" s="22"/>
      <c r="L34" s="22"/>
      <c r="M34" s="22"/>
      <c r="N34" s="22"/>
      <c r="O34" s="22"/>
      <c r="P34" s="22"/>
    </row>
    <row r="35" spans="1:16" ht="39" customHeight="1" x14ac:dyDescent="0.15">
      <c r="A35" s="22"/>
      <c r="B35" s="35"/>
      <c r="C35" s="1141" t="s">
        <v>560</v>
      </c>
      <c r="D35" s="1142"/>
      <c r="E35" s="1143"/>
      <c r="F35" s="36">
        <v>0.55000000000000004</v>
      </c>
      <c r="G35" s="37">
        <v>1.1100000000000001</v>
      </c>
      <c r="H35" s="37">
        <v>0.93</v>
      </c>
      <c r="I35" s="37">
        <v>0.77</v>
      </c>
      <c r="J35" s="38">
        <v>0.82</v>
      </c>
      <c r="K35" s="22"/>
      <c r="L35" s="22"/>
      <c r="M35" s="22"/>
      <c r="N35" s="22"/>
      <c r="O35" s="22"/>
      <c r="P35" s="22"/>
    </row>
    <row r="36" spans="1:16" ht="39" customHeight="1" x14ac:dyDescent="0.15">
      <c r="A36" s="22"/>
      <c r="B36" s="35"/>
      <c r="C36" s="1141" t="s">
        <v>561</v>
      </c>
      <c r="D36" s="1142"/>
      <c r="E36" s="1143"/>
      <c r="F36" s="36">
        <v>2</v>
      </c>
      <c r="G36" s="37">
        <v>0.52</v>
      </c>
      <c r="H36" s="37">
        <v>0.73</v>
      </c>
      <c r="I36" s="37">
        <v>0.56000000000000005</v>
      </c>
      <c r="J36" s="38">
        <v>0.3</v>
      </c>
      <c r="K36" s="22"/>
      <c r="L36" s="22"/>
      <c r="M36" s="22"/>
      <c r="N36" s="22"/>
      <c r="O36" s="22"/>
      <c r="P36" s="22"/>
    </row>
    <row r="37" spans="1:16" ht="39" customHeight="1" x14ac:dyDescent="0.15">
      <c r="A37" s="22"/>
      <c r="B37" s="35"/>
      <c r="C37" s="1141" t="s">
        <v>562</v>
      </c>
      <c r="D37" s="1142"/>
      <c r="E37" s="1143"/>
      <c r="F37" s="36">
        <v>0.05</v>
      </c>
      <c r="G37" s="37">
        <v>0.06</v>
      </c>
      <c r="H37" s="37">
        <v>0.17</v>
      </c>
      <c r="I37" s="37">
        <v>0.04</v>
      </c>
      <c r="J37" s="38">
        <v>0.12</v>
      </c>
      <c r="K37" s="22"/>
      <c r="L37" s="22"/>
      <c r="M37" s="22"/>
      <c r="N37" s="22"/>
      <c r="O37" s="22"/>
      <c r="P37" s="22"/>
    </row>
    <row r="38" spans="1:16" ht="39" customHeight="1" x14ac:dyDescent="0.15">
      <c r="A38" s="22"/>
      <c r="B38" s="35"/>
      <c r="C38" s="1141" t="s">
        <v>563</v>
      </c>
      <c r="D38" s="1142"/>
      <c r="E38" s="1143"/>
      <c r="F38" s="36">
        <v>0.05</v>
      </c>
      <c r="G38" s="37">
        <v>0.05</v>
      </c>
      <c r="H38" s="37">
        <v>0.05</v>
      </c>
      <c r="I38" s="37">
        <v>0.05</v>
      </c>
      <c r="J38" s="38">
        <v>0.04</v>
      </c>
      <c r="K38" s="22"/>
      <c r="L38" s="22"/>
      <c r="M38" s="22"/>
      <c r="N38" s="22"/>
      <c r="O38" s="22"/>
      <c r="P38" s="22"/>
    </row>
    <row r="39" spans="1:16" ht="39" customHeight="1" x14ac:dyDescent="0.15">
      <c r="A39" s="22"/>
      <c r="B39" s="35"/>
      <c r="C39" s="1141" t="s">
        <v>564</v>
      </c>
      <c r="D39" s="1142"/>
      <c r="E39" s="1143"/>
      <c r="F39" s="36">
        <v>0</v>
      </c>
      <c r="G39" s="37">
        <v>0</v>
      </c>
      <c r="H39" s="37">
        <v>0</v>
      </c>
      <c r="I39" s="37">
        <v>0.02</v>
      </c>
      <c r="J39" s="38">
        <v>0</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565</v>
      </c>
      <c r="D42" s="1142"/>
      <c r="E42" s="1143"/>
      <c r="F42" s="36" t="s">
        <v>511</v>
      </c>
      <c r="G42" s="37" t="s">
        <v>511</v>
      </c>
      <c r="H42" s="37" t="s">
        <v>511</v>
      </c>
      <c r="I42" s="37" t="s">
        <v>511</v>
      </c>
      <c r="J42" s="38" t="s">
        <v>511</v>
      </c>
      <c r="K42" s="22"/>
      <c r="L42" s="22"/>
      <c r="M42" s="22"/>
      <c r="N42" s="22"/>
      <c r="O42" s="22"/>
      <c r="P42" s="22"/>
    </row>
    <row r="43" spans="1:16" ht="39" customHeight="1" thickBot="1" x14ac:dyDescent="0.2">
      <c r="A43" s="22"/>
      <c r="B43" s="40"/>
      <c r="C43" s="1144" t="s">
        <v>566</v>
      </c>
      <c r="D43" s="1145"/>
      <c r="E43" s="1146"/>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1as6sWVKHH67M3Z8SYDrZPC5yK3nurUiK9uEgSuZMycPuned19ywPLW7g4a5ApDiRzlfcmgDL50HDIpapIS/g==" saltValue="mvPQOsHqKM6WUkmf+P3q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49" t="s">
        <v>10</v>
      </c>
      <c r="C45" s="1150"/>
      <c r="D45" s="58"/>
      <c r="E45" s="1155" t="s">
        <v>11</v>
      </c>
      <c r="F45" s="1155"/>
      <c r="G45" s="1155"/>
      <c r="H45" s="1155"/>
      <c r="I45" s="1155"/>
      <c r="J45" s="1156"/>
      <c r="K45" s="59">
        <v>214</v>
      </c>
      <c r="L45" s="60">
        <v>222</v>
      </c>
      <c r="M45" s="60">
        <v>223</v>
      </c>
      <c r="N45" s="60">
        <v>222</v>
      </c>
      <c r="O45" s="61">
        <v>234</v>
      </c>
      <c r="P45" s="48"/>
      <c r="Q45" s="48"/>
      <c r="R45" s="48"/>
      <c r="S45" s="48"/>
      <c r="T45" s="48"/>
      <c r="U45" s="48"/>
    </row>
    <row r="46" spans="1:21" ht="30.75" customHeight="1" x14ac:dyDescent="0.15">
      <c r="A46" s="48"/>
      <c r="B46" s="1151"/>
      <c r="C46" s="1152"/>
      <c r="D46" s="62"/>
      <c r="E46" s="1157" t="s">
        <v>12</v>
      </c>
      <c r="F46" s="1157"/>
      <c r="G46" s="1157"/>
      <c r="H46" s="1157"/>
      <c r="I46" s="1157"/>
      <c r="J46" s="1158"/>
      <c r="K46" s="63" t="s">
        <v>511</v>
      </c>
      <c r="L46" s="64" t="s">
        <v>511</v>
      </c>
      <c r="M46" s="64" t="s">
        <v>511</v>
      </c>
      <c r="N46" s="64" t="s">
        <v>511</v>
      </c>
      <c r="O46" s="65" t="s">
        <v>511</v>
      </c>
      <c r="P46" s="48"/>
      <c r="Q46" s="48"/>
      <c r="R46" s="48"/>
      <c r="S46" s="48"/>
      <c r="T46" s="48"/>
      <c r="U46" s="48"/>
    </row>
    <row r="47" spans="1:21" ht="30.75" customHeight="1" x14ac:dyDescent="0.15">
      <c r="A47" s="48"/>
      <c r="B47" s="1151"/>
      <c r="C47" s="1152"/>
      <c r="D47" s="62"/>
      <c r="E47" s="1157" t="s">
        <v>13</v>
      </c>
      <c r="F47" s="1157"/>
      <c r="G47" s="1157"/>
      <c r="H47" s="1157"/>
      <c r="I47" s="1157"/>
      <c r="J47" s="1158"/>
      <c r="K47" s="63" t="s">
        <v>511</v>
      </c>
      <c r="L47" s="64" t="s">
        <v>511</v>
      </c>
      <c r="M47" s="64" t="s">
        <v>511</v>
      </c>
      <c r="N47" s="64" t="s">
        <v>511</v>
      </c>
      <c r="O47" s="65" t="s">
        <v>511</v>
      </c>
      <c r="P47" s="48"/>
      <c r="Q47" s="48"/>
      <c r="R47" s="48"/>
      <c r="S47" s="48"/>
      <c r="T47" s="48"/>
      <c r="U47" s="48"/>
    </row>
    <row r="48" spans="1:21" ht="30.75" customHeight="1" x14ac:dyDescent="0.15">
      <c r="A48" s="48"/>
      <c r="B48" s="1151"/>
      <c r="C48" s="1152"/>
      <c r="D48" s="62"/>
      <c r="E48" s="1157" t="s">
        <v>14</v>
      </c>
      <c r="F48" s="1157"/>
      <c r="G48" s="1157"/>
      <c r="H48" s="1157"/>
      <c r="I48" s="1157"/>
      <c r="J48" s="1158"/>
      <c r="K48" s="63">
        <v>140</v>
      </c>
      <c r="L48" s="64">
        <v>131</v>
      </c>
      <c r="M48" s="64">
        <v>110</v>
      </c>
      <c r="N48" s="64">
        <v>101</v>
      </c>
      <c r="O48" s="65">
        <v>98</v>
      </c>
      <c r="P48" s="48"/>
      <c r="Q48" s="48"/>
      <c r="R48" s="48"/>
      <c r="S48" s="48"/>
      <c r="T48" s="48"/>
      <c r="U48" s="48"/>
    </row>
    <row r="49" spans="1:21" ht="30.75" customHeight="1" x14ac:dyDescent="0.15">
      <c r="A49" s="48"/>
      <c r="B49" s="1151"/>
      <c r="C49" s="1152"/>
      <c r="D49" s="62"/>
      <c r="E49" s="1157" t="s">
        <v>15</v>
      </c>
      <c r="F49" s="1157"/>
      <c r="G49" s="1157"/>
      <c r="H49" s="1157"/>
      <c r="I49" s="1157"/>
      <c r="J49" s="1158"/>
      <c r="K49" s="63">
        <v>27</v>
      </c>
      <c r="L49" s="64">
        <v>5</v>
      </c>
      <c r="M49" s="64">
        <v>3</v>
      </c>
      <c r="N49" s="64">
        <v>3</v>
      </c>
      <c r="O49" s="65">
        <v>3</v>
      </c>
      <c r="P49" s="48"/>
      <c r="Q49" s="48"/>
      <c r="R49" s="48"/>
      <c r="S49" s="48"/>
      <c r="T49" s="48"/>
      <c r="U49" s="48"/>
    </row>
    <row r="50" spans="1:21" ht="30.75" customHeight="1" x14ac:dyDescent="0.15">
      <c r="A50" s="48"/>
      <c r="B50" s="1151"/>
      <c r="C50" s="1152"/>
      <c r="D50" s="62"/>
      <c r="E50" s="1157" t="s">
        <v>16</v>
      </c>
      <c r="F50" s="1157"/>
      <c r="G50" s="1157"/>
      <c r="H50" s="1157"/>
      <c r="I50" s="1157"/>
      <c r="J50" s="1158"/>
      <c r="K50" s="63">
        <v>0</v>
      </c>
      <c r="L50" s="64">
        <v>0</v>
      </c>
      <c r="M50" s="64">
        <v>0</v>
      </c>
      <c r="N50" s="64">
        <v>0</v>
      </c>
      <c r="O50" s="65">
        <v>0</v>
      </c>
      <c r="P50" s="48"/>
      <c r="Q50" s="48"/>
      <c r="R50" s="48"/>
      <c r="S50" s="48"/>
      <c r="T50" s="48"/>
      <c r="U50" s="48"/>
    </row>
    <row r="51" spans="1:21" ht="30.75" customHeight="1" x14ac:dyDescent="0.15">
      <c r="A51" s="48"/>
      <c r="B51" s="1153"/>
      <c r="C51" s="1154"/>
      <c r="D51" s="66"/>
      <c r="E51" s="1157" t="s">
        <v>17</v>
      </c>
      <c r="F51" s="1157"/>
      <c r="G51" s="1157"/>
      <c r="H51" s="1157"/>
      <c r="I51" s="1157"/>
      <c r="J51" s="1158"/>
      <c r="K51" s="63" t="s">
        <v>511</v>
      </c>
      <c r="L51" s="64" t="s">
        <v>511</v>
      </c>
      <c r="M51" s="64" t="s">
        <v>511</v>
      </c>
      <c r="N51" s="64" t="s">
        <v>511</v>
      </c>
      <c r="O51" s="65" t="s">
        <v>511</v>
      </c>
      <c r="P51" s="48"/>
      <c r="Q51" s="48"/>
      <c r="R51" s="48"/>
      <c r="S51" s="48"/>
      <c r="T51" s="48"/>
      <c r="U51" s="48"/>
    </row>
    <row r="52" spans="1:21" ht="30.75" customHeight="1" x14ac:dyDescent="0.15">
      <c r="A52" s="48"/>
      <c r="B52" s="1159" t="s">
        <v>18</v>
      </c>
      <c r="C52" s="1160"/>
      <c r="D52" s="66"/>
      <c r="E52" s="1157" t="s">
        <v>19</v>
      </c>
      <c r="F52" s="1157"/>
      <c r="G52" s="1157"/>
      <c r="H52" s="1157"/>
      <c r="I52" s="1157"/>
      <c r="J52" s="1158"/>
      <c r="K52" s="63">
        <v>294</v>
      </c>
      <c r="L52" s="64">
        <v>273</v>
      </c>
      <c r="M52" s="64">
        <v>257</v>
      </c>
      <c r="N52" s="64">
        <v>247</v>
      </c>
      <c r="O52" s="65">
        <v>249</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87</v>
      </c>
      <c r="L53" s="69">
        <v>85</v>
      </c>
      <c r="M53" s="69">
        <v>79</v>
      </c>
      <c r="N53" s="69">
        <v>79</v>
      </c>
      <c r="O53" s="70">
        <v>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65" t="s">
        <v>24</v>
      </c>
      <c r="C57" s="1166"/>
      <c r="D57" s="1169" t="s">
        <v>25</v>
      </c>
      <c r="E57" s="1170"/>
      <c r="F57" s="1170"/>
      <c r="G57" s="1170"/>
      <c r="H57" s="1170"/>
      <c r="I57" s="1170"/>
      <c r="J57" s="1171"/>
      <c r="K57" s="83"/>
      <c r="L57" s="84"/>
      <c r="M57" s="84"/>
      <c r="N57" s="84"/>
      <c r="O57" s="85"/>
    </row>
    <row r="58" spans="1:21" ht="31.5" customHeight="1" thickBot="1" x14ac:dyDescent="0.2">
      <c r="B58" s="1167"/>
      <c r="C58" s="1168"/>
      <c r="D58" s="1172" t="s">
        <v>26</v>
      </c>
      <c r="E58" s="1173"/>
      <c r="F58" s="1173"/>
      <c r="G58" s="1173"/>
      <c r="H58" s="1173"/>
      <c r="I58" s="1173"/>
      <c r="J58" s="11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nVXapfHKP7HJnTTPedb81xHcfVDAQRTGSbTETQzxjgRLP5d+v2xSBM7JirSrmTb7GgWl5vbBzZOa7KCVCCwbg==" saltValue="sumMNR9wBX6GddZRaGB5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52" sqref="N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175" t="s">
        <v>29</v>
      </c>
      <c r="C41" s="1176"/>
      <c r="D41" s="102"/>
      <c r="E41" s="1181" t="s">
        <v>30</v>
      </c>
      <c r="F41" s="1181"/>
      <c r="G41" s="1181"/>
      <c r="H41" s="1182"/>
      <c r="I41" s="346">
        <v>1987</v>
      </c>
      <c r="J41" s="347">
        <v>2081</v>
      </c>
      <c r="K41" s="347">
        <v>2066</v>
      </c>
      <c r="L41" s="347">
        <v>2261</v>
      </c>
      <c r="M41" s="348">
        <v>2207</v>
      </c>
    </row>
    <row r="42" spans="2:13" ht="27.75" customHeight="1" x14ac:dyDescent="0.15">
      <c r="B42" s="1177"/>
      <c r="C42" s="1178"/>
      <c r="D42" s="103"/>
      <c r="E42" s="1183" t="s">
        <v>31</v>
      </c>
      <c r="F42" s="1183"/>
      <c r="G42" s="1183"/>
      <c r="H42" s="1184"/>
      <c r="I42" s="349">
        <v>5</v>
      </c>
      <c r="J42" s="350" t="s">
        <v>511</v>
      </c>
      <c r="K42" s="350">
        <v>8</v>
      </c>
      <c r="L42" s="350">
        <v>6</v>
      </c>
      <c r="M42" s="351">
        <v>6</v>
      </c>
    </row>
    <row r="43" spans="2:13" ht="27.75" customHeight="1" x14ac:dyDescent="0.15">
      <c r="B43" s="1177"/>
      <c r="C43" s="1178"/>
      <c r="D43" s="103"/>
      <c r="E43" s="1183" t="s">
        <v>32</v>
      </c>
      <c r="F43" s="1183"/>
      <c r="G43" s="1183"/>
      <c r="H43" s="1184"/>
      <c r="I43" s="349">
        <v>1241</v>
      </c>
      <c r="J43" s="350">
        <v>1177</v>
      </c>
      <c r="K43" s="350">
        <v>1108</v>
      </c>
      <c r="L43" s="350">
        <v>1082</v>
      </c>
      <c r="M43" s="351">
        <v>1011</v>
      </c>
    </row>
    <row r="44" spans="2:13" ht="27.75" customHeight="1" x14ac:dyDescent="0.15">
      <c r="B44" s="1177"/>
      <c r="C44" s="1178"/>
      <c r="D44" s="103"/>
      <c r="E44" s="1183" t="s">
        <v>33</v>
      </c>
      <c r="F44" s="1183"/>
      <c r="G44" s="1183"/>
      <c r="H44" s="1184"/>
      <c r="I44" s="349">
        <v>14</v>
      </c>
      <c r="J44" s="350">
        <v>9</v>
      </c>
      <c r="K44" s="350">
        <v>6</v>
      </c>
      <c r="L44" s="350">
        <v>4</v>
      </c>
      <c r="M44" s="351">
        <v>1</v>
      </c>
    </row>
    <row r="45" spans="2:13" ht="27.75" customHeight="1" x14ac:dyDescent="0.15">
      <c r="B45" s="1177"/>
      <c r="C45" s="1178"/>
      <c r="D45" s="103"/>
      <c r="E45" s="1183" t="s">
        <v>34</v>
      </c>
      <c r="F45" s="1183"/>
      <c r="G45" s="1183"/>
      <c r="H45" s="1184"/>
      <c r="I45" s="349">
        <v>393</v>
      </c>
      <c r="J45" s="350">
        <v>391</v>
      </c>
      <c r="K45" s="350">
        <v>387</v>
      </c>
      <c r="L45" s="350">
        <v>400</v>
      </c>
      <c r="M45" s="351">
        <v>386</v>
      </c>
    </row>
    <row r="46" spans="2:13" ht="27.75" customHeight="1" x14ac:dyDescent="0.15">
      <c r="B46" s="1177"/>
      <c r="C46" s="1178"/>
      <c r="D46" s="104"/>
      <c r="E46" s="1183" t="s">
        <v>35</v>
      </c>
      <c r="F46" s="1183"/>
      <c r="G46" s="1183"/>
      <c r="H46" s="1184"/>
      <c r="I46" s="349" t="s">
        <v>511</v>
      </c>
      <c r="J46" s="350" t="s">
        <v>511</v>
      </c>
      <c r="K46" s="350" t="s">
        <v>511</v>
      </c>
      <c r="L46" s="350" t="s">
        <v>511</v>
      </c>
      <c r="M46" s="351" t="s">
        <v>511</v>
      </c>
    </row>
    <row r="47" spans="2:13" ht="27.75" customHeight="1" x14ac:dyDescent="0.15">
      <c r="B47" s="1177"/>
      <c r="C47" s="1178"/>
      <c r="D47" s="105"/>
      <c r="E47" s="1185" t="s">
        <v>36</v>
      </c>
      <c r="F47" s="1186"/>
      <c r="G47" s="1186"/>
      <c r="H47" s="1187"/>
      <c r="I47" s="349" t="s">
        <v>511</v>
      </c>
      <c r="J47" s="350" t="s">
        <v>511</v>
      </c>
      <c r="K47" s="350" t="s">
        <v>511</v>
      </c>
      <c r="L47" s="350" t="s">
        <v>511</v>
      </c>
      <c r="M47" s="351" t="s">
        <v>511</v>
      </c>
    </row>
    <row r="48" spans="2:13" ht="27.75" customHeight="1" x14ac:dyDescent="0.15">
      <c r="B48" s="1177"/>
      <c r="C48" s="1178"/>
      <c r="D48" s="103"/>
      <c r="E48" s="1183" t="s">
        <v>37</v>
      </c>
      <c r="F48" s="1183"/>
      <c r="G48" s="1183"/>
      <c r="H48" s="1184"/>
      <c r="I48" s="349" t="s">
        <v>511</v>
      </c>
      <c r="J48" s="350" t="s">
        <v>511</v>
      </c>
      <c r="K48" s="350" t="s">
        <v>511</v>
      </c>
      <c r="L48" s="350" t="s">
        <v>511</v>
      </c>
      <c r="M48" s="351" t="s">
        <v>511</v>
      </c>
    </row>
    <row r="49" spans="2:13" ht="27.75" customHeight="1" x14ac:dyDescent="0.15">
      <c r="B49" s="1179"/>
      <c r="C49" s="1180"/>
      <c r="D49" s="103"/>
      <c r="E49" s="1183" t="s">
        <v>38</v>
      </c>
      <c r="F49" s="1183"/>
      <c r="G49" s="1183"/>
      <c r="H49" s="1184"/>
      <c r="I49" s="349" t="s">
        <v>511</v>
      </c>
      <c r="J49" s="350" t="s">
        <v>511</v>
      </c>
      <c r="K49" s="350" t="s">
        <v>511</v>
      </c>
      <c r="L49" s="350" t="s">
        <v>511</v>
      </c>
      <c r="M49" s="351" t="s">
        <v>511</v>
      </c>
    </row>
    <row r="50" spans="2:13" ht="27.75" customHeight="1" x14ac:dyDescent="0.15">
      <c r="B50" s="1188" t="s">
        <v>39</v>
      </c>
      <c r="C50" s="1189"/>
      <c r="D50" s="106"/>
      <c r="E50" s="1183" t="s">
        <v>40</v>
      </c>
      <c r="F50" s="1183"/>
      <c r="G50" s="1183"/>
      <c r="H50" s="1184"/>
      <c r="I50" s="349">
        <v>3473</v>
      </c>
      <c r="J50" s="350">
        <v>3072</v>
      </c>
      <c r="K50" s="350">
        <v>3277</v>
      </c>
      <c r="L50" s="350">
        <v>3417</v>
      </c>
      <c r="M50" s="351">
        <v>3500</v>
      </c>
    </row>
    <row r="51" spans="2:13" ht="27.75" customHeight="1" x14ac:dyDescent="0.15">
      <c r="B51" s="1177"/>
      <c r="C51" s="1178"/>
      <c r="D51" s="103"/>
      <c r="E51" s="1183" t="s">
        <v>41</v>
      </c>
      <c r="F51" s="1183"/>
      <c r="G51" s="1183"/>
      <c r="H51" s="1184"/>
      <c r="I51" s="349">
        <v>32</v>
      </c>
      <c r="J51" s="350">
        <v>25</v>
      </c>
      <c r="K51" s="350">
        <v>80</v>
      </c>
      <c r="L51" s="350">
        <v>73</v>
      </c>
      <c r="M51" s="351">
        <v>67</v>
      </c>
    </row>
    <row r="52" spans="2:13" ht="27.75" customHeight="1" x14ac:dyDescent="0.15">
      <c r="B52" s="1179"/>
      <c r="C52" s="1180"/>
      <c r="D52" s="103"/>
      <c r="E52" s="1183" t="s">
        <v>42</v>
      </c>
      <c r="F52" s="1183"/>
      <c r="G52" s="1183"/>
      <c r="H52" s="1184"/>
      <c r="I52" s="349">
        <v>2310</v>
      </c>
      <c r="J52" s="350">
        <v>2286</v>
      </c>
      <c r="K52" s="350">
        <v>2095</v>
      </c>
      <c r="L52" s="350">
        <v>2153</v>
      </c>
      <c r="M52" s="351">
        <v>2067</v>
      </c>
    </row>
    <row r="53" spans="2:13" ht="27.75" customHeight="1" thickBot="1" x14ac:dyDescent="0.2">
      <c r="B53" s="1190" t="s">
        <v>43</v>
      </c>
      <c r="C53" s="1191"/>
      <c r="D53" s="107"/>
      <c r="E53" s="1192" t="s">
        <v>44</v>
      </c>
      <c r="F53" s="1192"/>
      <c r="G53" s="1192"/>
      <c r="H53" s="1193"/>
      <c r="I53" s="352">
        <v>-2174</v>
      </c>
      <c r="J53" s="353">
        <v>-1725</v>
      </c>
      <c r="K53" s="353">
        <v>-1876</v>
      </c>
      <c r="L53" s="353">
        <v>-1890</v>
      </c>
      <c r="M53" s="354">
        <v>-2022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p47OZCPoA9LZ+5CgtTeHiCZDST6xBmCWG4+23dliaSuNRZ4Rs79bJ0YXXg6keEKSgmxJO/vGkC6Ljg8yoeNbyQ==" saltValue="nJ7cbqYCtNjnmGHu33bl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02" t="s">
        <v>47</v>
      </c>
      <c r="D55" s="1202"/>
      <c r="E55" s="1203"/>
      <c r="F55" s="119">
        <v>1070</v>
      </c>
      <c r="G55" s="119">
        <v>1121</v>
      </c>
      <c r="H55" s="120">
        <v>1121</v>
      </c>
    </row>
    <row r="56" spans="2:8" ht="52.5" customHeight="1" x14ac:dyDescent="0.15">
      <c r="B56" s="121"/>
      <c r="C56" s="1204" t="s">
        <v>48</v>
      </c>
      <c r="D56" s="1204"/>
      <c r="E56" s="1205"/>
      <c r="F56" s="122">
        <v>931</v>
      </c>
      <c r="G56" s="122">
        <v>931</v>
      </c>
      <c r="H56" s="123">
        <v>885</v>
      </c>
    </row>
    <row r="57" spans="2:8" ht="53.25" customHeight="1" x14ac:dyDescent="0.15">
      <c r="B57" s="121"/>
      <c r="C57" s="1206" t="s">
        <v>49</v>
      </c>
      <c r="D57" s="1206"/>
      <c r="E57" s="1207"/>
      <c r="F57" s="124">
        <v>1087</v>
      </c>
      <c r="G57" s="124">
        <v>1077</v>
      </c>
      <c r="H57" s="125">
        <v>1206</v>
      </c>
    </row>
    <row r="58" spans="2:8" ht="45.75" customHeight="1" x14ac:dyDescent="0.15">
      <c r="B58" s="126"/>
      <c r="C58" s="1194" t="s">
        <v>579</v>
      </c>
      <c r="D58" s="1195"/>
      <c r="E58" s="1196"/>
      <c r="F58" s="127">
        <v>768</v>
      </c>
      <c r="G58" s="127">
        <v>768</v>
      </c>
      <c r="H58" s="128">
        <v>912</v>
      </c>
    </row>
    <row r="59" spans="2:8" ht="45.75" customHeight="1" x14ac:dyDescent="0.15">
      <c r="B59" s="126"/>
      <c r="C59" s="1194" t="s">
        <v>580</v>
      </c>
      <c r="D59" s="1195"/>
      <c r="E59" s="1196"/>
      <c r="F59" s="127">
        <v>190</v>
      </c>
      <c r="G59" s="127">
        <v>175</v>
      </c>
      <c r="H59" s="128">
        <v>158</v>
      </c>
    </row>
    <row r="60" spans="2:8" ht="45.75" customHeight="1" x14ac:dyDescent="0.15">
      <c r="B60" s="126"/>
      <c r="C60" s="1194" t="s">
        <v>581</v>
      </c>
      <c r="D60" s="1195"/>
      <c r="E60" s="1196"/>
      <c r="F60" s="127">
        <v>106</v>
      </c>
      <c r="G60" s="127">
        <v>106</v>
      </c>
      <c r="H60" s="128">
        <v>106</v>
      </c>
    </row>
    <row r="61" spans="2:8" ht="45.75" customHeight="1" x14ac:dyDescent="0.15">
      <c r="B61" s="126"/>
      <c r="C61" s="1194" t="s">
        <v>582</v>
      </c>
      <c r="D61" s="1195"/>
      <c r="E61" s="1196"/>
      <c r="F61" s="127">
        <v>10</v>
      </c>
      <c r="G61" s="127">
        <v>10</v>
      </c>
      <c r="H61" s="128">
        <v>11</v>
      </c>
    </row>
    <row r="62" spans="2:8" ht="45.75" customHeight="1" thickBot="1" x14ac:dyDescent="0.2">
      <c r="B62" s="129"/>
      <c r="C62" s="1197" t="s">
        <v>583</v>
      </c>
      <c r="D62" s="1198"/>
      <c r="E62" s="1199"/>
      <c r="F62" s="130">
        <v>8</v>
      </c>
      <c r="G62" s="130">
        <v>9</v>
      </c>
      <c r="H62" s="131">
        <v>10</v>
      </c>
    </row>
    <row r="63" spans="2:8" ht="52.5" customHeight="1" thickBot="1" x14ac:dyDescent="0.2">
      <c r="B63" s="132"/>
      <c r="C63" s="1200" t="s">
        <v>50</v>
      </c>
      <c r="D63" s="1200"/>
      <c r="E63" s="1201"/>
      <c r="F63" s="133">
        <v>3088</v>
      </c>
      <c r="G63" s="133">
        <v>3129</v>
      </c>
      <c r="H63" s="134">
        <v>3212</v>
      </c>
    </row>
    <row r="64" spans="2:8" x14ac:dyDescent="0.15"/>
  </sheetData>
  <sheetProtection algorithmName="SHA-512" hashValue="qxpm9oGCQ7ja4GXF6b1mumd4SILhzlcM/23HpTLAEYauOKUvv+PxGm28jVbTgexe8qg23QMk1o0/WHDGfgqN2Q==" saltValue="di7l4wVX6EfJ3xki48CX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D435-43CE-45FD-AEFC-7F03FEC34C62}">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584</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585</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586</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587</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553</v>
      </c>
      <c r="BQ50" s="1241"/>
      <c r="BR50" s="1241"/>
      <c r="BS50" s="1241"/>
      <c r="BT50" s="1241"/>
      <c r="BU50" s="1241"/>
      <c r="BV50" s="1241"/>
      <c r="BW50" s="1241"/>
      <c r="BX50" s="1241" t="s">
        <v>554</v>
      </c>
      <c r="BY50" s="1241"/>
      <c r="BZ50" s="1241"/>
      <c r="CA50" s="1241"/>
      <c r="CB50" s="1241"/>
      <c r="CC50" s="1241"/>
      <c r="CD50" s="1241"/>
      <c r="CE50" s="1241"/>
      <c r="CF50" s="1241" t="s">
        <v>555</v>
      </c>
      <c r="CG50" s="1241"/>
      <c r="CH50" s="1241"/>
      <c r="CI50" s="1241"/>
      <c r="CJ50" s="1241"/>
      <c r="CK50" s="1241"/>
      <c r="CL50" s="1241"/>
      <c r="CM50" s="1241"/>
      <c r="CN50" s="1241" t="s">
        <v>556</v>
      </c>
      <c r="CO50" s="1241"/>
      <c r="CP50" s="1241"/>
      <c r="CQ50" s="1241"/>
      <c r="CR50" s="1241"/>
      <c r="CS50" s="1241"/>
      <c r="CT50" s="1241"/>
      <c r="CU50" s="1241"/>
      <c r="CV50" s="1241" t="s">
        <v>557</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588</v>
      </c>
      <c r="AO51" s="1245"/>
      <c r="AP51" s="1245"/>
      <c r="AQ51" s="1245"/>
      <c r="AR51" s="1245"/>
      <c r="AS51" s="1245"/>
      <c r="AT51" s="1245"/>
      <c r="AU51" s="1245"/>
      <c r="AV51" s="1245"/>
      <c r="AW51" s="1245"/>
      <c r="AX51" s="1245"/>
      <c r="AY51" s="1245"/>
      <c r="AZ51" s="1245"/>
      <c r="BA51" s="1245"/>
      <c r="BB51" s="1245" t="s">
        <v>589</v>
      </c>
      <c r="BC51" s="1245"/>
      <c r="BD51" s="1245"/>
      <c r="BE51" s="1245"/>
      <c r="BF51" s="1245"/>
      <c r="BG51" s="1245"/>
      <c r="BH51" s="1245"/>
      <c r="BI51" s="1245"/>
      <c r="BJ51" s="1245"/>
      <c r="BK51" s="1245"/>
      <c r="BL51" s="1245"/>
      <c r="BM51" s="1245"/>
      <c r="BN51" s="1245"/>
      <c r="BO51" s="1245"/>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590</v>
      </c>
      <c r="BC53" s="1245"/>
      <c r="BD53" s="1245"/>
      <c r="BE53" s="1245"/>
      <c r="BF53" s="1245"/>
      <c r="BG53" s="1245"/>
      <c r="BH53" s="1245"/>
      <c r="BI53" s="1245"/>
      <c r="BJ53" s="1245"/>
      <c r="BK53" s="1245"/>
      <c r="BL53" s="1245"/>
      <c r="BM53" s="1245"/>
      <c r="BN53" s="1245"/>
      <c r="BO53" s="1245"/>
      <c r="BP53" s="1246">
        <v>56.4</v>
      </c>
      <c r="BQ53" s="1246"/>
      <c r="BR53" s="1246"/>
      <c r="BS53" s="1246"/>
      <c r="BT53" s="1246"/>
      <c r="BU53" s="1246"/>
      <c r="BV53" s="1246"/>
      <c r="BW53" s="1246"/>
      <c r="BX53" s="1246">
        <v>57.2</v>
      </c>
      <c r="BY53" s="1246"/>
      <c r="BZ53" s="1246"/>
      <c r="CA53" s="1246"/>
      <c r="CB53" s="1246"/>
      <c r="CC53" s="1246"/>
      <c r="CD53" s="1246"/>
      <c r="CE53" s="1246"/>
      <c r="CF53" s="1246">
        <v>58.5</v>
      </c>
      <c r="CG53" s="1246"/>
      <c r="CH53" s="1246"/>
      <c r="CI53" s="1246"/>
      <c r="CJ53" s="1246"/>
      <c r="CK53" s="1246"/>
      <c r="CL53" s="1246"/>
      <c r="CM53" s="1246"/>
      <c r="CN53" s="1246">
        <v>59.4</v>
      </c>
      <c r="CO53" s="1246"/>
      <c r="CP53" s="1246"/>
      <c r="CQ53" s="1246"/>
      <c r="CR53" s="1246"/>
      <c r="CS53" s="1246"/>
      <c r="CT53" s="1246"/>
      <c r="CU53" s="1246"/>
      <c r="CV53" s="1246">
        <v>62.1</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591</v>
      </c>
      <c r="AO55" s="1241"/>
      <c r="AP55" s="1241"/>
      <c r="AQ55" s="1241"/>
      <c r="AR55" s="1241"/>
      <c r="AS55" s="1241"/>
      <c r="AT55" s="1241"/>
      <c r="AU55" s="1241"/>
      <c r="AV55" s="1241"/>
      <c r="AW55" s="1241"/>
      <c r="AX55" s="1241"/>
      <c r="AY55" s="1241"/>
      <c r="AZ55" s="1241"/>
      <c r="BA55" s="1241"/>
      <c r="BB55" s="1245" t="s">
        <v>589</v>
      </c>
      <c r="BC55" s="1245"/>
      <c r="BD55" s="1245"/>
      <c r="BE55" s="1245"/>
      <c r="BF55" s="1245"/>
      <c r="BG55" s="1245"/>
      <c r="BH55" s="1245"/>
      <c r="BI55" s="1245"/>
      <c r="BJ55" s="1245"/>
      <c r="BK55" s="1245"/>
      <c r="BL55" s="1245"/>
      <c r="BM55" s="1245"/>
      <c r="BN55" s="1245"/>
      <c r="BO55" s="1245"/>
      <c r="BP55" s="1246">
        <v>0</v>
      </c>
      <c r="BQ55" s="1246"/>
      <c r="BR55" s="1246"/>
      <c r="BS55" s="1246"/>
      <c r="BT55" s="1246"/>
      <c r="BU55" s="1246"/>
      <c r="BV55" s="1246"/>
      <c r="BW55" s="1246"/>
      <c r="BX55" s="1246">
        <v>0</v>
      </c>
      <c r="BY55" s="1246"/>
      <c r="BZ55" s="1246"/>
      <c r="CA55" s="1246"/>
      <c r="CB55" s="1246"/>
      <c r="CC55" s="1246"/>
      <c r="CD55" s="1246"/>
      <c r="CE55" s="1246"/>
      <c r="CF55" s="1246">
        <v>0</v>
      </c>
      <c r="CG55" s="1246"/>
      <c r="CH55" s="1246"/>
      <c r="CI55" s="1246"/>
      <c r="CJ55" s="1246"/>
      <c r="CK55" s="1246"/>
      <c r="CL55" s="1246"/>
      <c r="CM55" s="1246"/>
      <c r="CN55" s="1246">
        <v>0</v>
      </c>
      <c r="CO55" s="1246"/>
      <c r="CP55" s="1246"/>
      <c r="CQ55" s="1246"/>
      <c r="CR55" s="1246"/>
      <c r="CS55" s="1246"/>
      <c r="CT55" s="1246"/>
      <c r="CU55" s="1246"/>
      <c r="CV55" s="1246">
        <v>0</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590</v>
      </c>
      <c r="BC57" s="1245"/>
      <c r="BD57" s="1245"/>
      <c r="BE57" s="1245"/>
      <c r="BF57" s="1245"/>
      <c r="BG57" s="1245"/>
      <c r="BH57" s="1245"/>
      <c r="BI57" s="1245"/>
      <c r="BJ57" s="1245"/>
      <c r="BK57" s="1245"/>
      <c r="BL57" s="1245"/>
      <c r="BM57" s="1245"/>
      <c r="BN57" s="1245"/>
      <c r="BO57" s="1245"/>
      <c r="BP57" s="1246">
        <v>57.7</v>
      </c>
      <c r="BQ57" s="1246"/>
      <c r="BR57" s="1246"/>
      <c r="BS57" s="1246"/>
      <c r="BT57" s="1246"/>
      <c r="BU57" s="1246"/>
      <c r="BV57" s="1246"/>
      <c r="BW57" s="1246"/>
      <c r="BX57" s="1246">
        <v>59.3</v>
      </c>
      <c r="BY57" s="1246"/>
      <c r="BZ57" s="1246"/>
      <c r="CA57" s="1246"/>
      <c r="CB57" s="1246"/>
      <c r="CC57" s="1246"/>
      <c r="CD57" s="1246"/>
      <c r="CE57" s="1246"/>
      <c r="CF57" s="1246">
        <v>60.4</v>
      </c>
      <c r="CG57" s="1246"/>
      <c r="CH57" s="1246"/>
      <c r="CI57" s="1246"/>
      <c r="CJ57" s="1246"/>
      <c r="CK57" s="1246"/>
      <c r="CL57" s="1246"/>
      <c r="CM57" s="1246"/>
      <c r="CN57" s="1246">
        <v>61.1</v>
      </c>
      <c r="CO57" s="1246"/>
      <c r="CP57" s="1246"/>
      <c r="CQ57" s="1246"/>
      <c r="CR57" s="1246"/>
      <c r="CS57" s="1246"/>
      <c r="CT57" s="1246"/>
      <c r="CU57" s="1246"/>
      <c r="CV57" s="1246">
        <v>62.3</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592</v>
      </c>
    </row>
    <row r="64" spans="1:109" x14ac:dyDescent="0.15">
      <c r="B64" s="1216"/>
      <c r="G64" s="1223"/>
      <c r="I64" s="1256"/>
      <c r="J64" s="1256"/>
      <c r="K64" s="1256"/>
      <c r="L64" s="1256"/>
      <c r="M64" s="1256"/>
      <c r="N64" s="1257"/>
      <c r="AM64" s="1223"/>
      <c r="AN64" s="1223" t="s">
        <v>585</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593</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587</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553</v>
      </c>
      <c r="BQ72" s="1241"/>
      <c r="BR72" s="1241"/>
      <c r="BS72" s="1241"/>
      <c r="BT72" s="1241"/>
      <c r="BU72" s="1241"/>
      <c r="BV72" s="1241"/>
      <c r="BW72" s="1241"/>
      <c r="BX72" s="1241" t="s">
        <v>554</v>
      </c>
      <c r="BY72" s="1241"/>
      <c r="BZ72" s="1241"/>
      <c r="CA72" s="1241"/>
      <c r="CB72" s="1241"/>
      <c r="CC72" s="1241"/>
      <c r="CD72" s="1241"/>
      <c r="CE72" s="1241"/>
      <c r="CF72" s="1241" t="s">
        <v>555</v>
      </c>
      <c r="CG72" s="1241"/>
      <c r="CH72" s="1241"/>
      <c r="CI72" s="1241"/>
      <c r="CJ72" s="1241"/>
      <c r="CK72" s="1241"/>
      <c r="CL72" s="1241"/>
      <c r="CM72" s="1241"/>
      <c r="CN72" s="1241" t="s">
        <v>556</v>
      </c>
      <c r="CO72" s="1241"/>
      <c r="CP72" s="1241"/>
      <c r="CQ72" s="1241"/>
      <c r="CR72" s="1241"/>
      <c r="CS72" s="1241"/>
      <c r="CT72" s="1241"/>
      <c r="CU72" s="1241"/>
      <c r="CV72" s="1241" t="s">
        <v>557</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588</v>
      </c>
      <c r="AO73" s="1245"/>
      <c r="AP73" s="1245"/>
      <c r="AQ73" s="1245"/>
      <c r="AR73" s="1245"/>
      <c r="AS73" s="1245"/>
      <c r="AT73" s="1245"/>
      <c r="AU73" s="1245"/>
      <c r="AV73" s="1245"/>
      <c r="AW73" s="1245"/>
      <c r="AX73" s="1245"/>
      <c r="AY73" s="1245"/>
      <c r="AZ73" s="1245"/>
      <c r="BA73" s="1245"/>
      <c r="BB73" s="1245" t="s">
        <v>589</v>
      </c>
      <c r="BC73" s="1245"/>
      <c r="BD73" s="1245"/>
      <c r="BE73" s="1245"/>
      <c r="BF73" s="1245"/>
      <c r="BG73" s="1245"/>
      <c r="BH73" s="1245"/>
      <c r="BI73" s="1245"/>
      <c r="BJ73" s="1245"/>
      <c r="BK73" s="1245"/>
      <c r="BL73" s="1245"/>
      <c r="BM73" s="1245"/>
      <c r="BN73" s="1245"/>
      <c r="BO73" s="1245"/>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594</v>
      </c>
      <c r="BC75" s="1245"/>
      <c r="BD75" s="1245"/>
      <c r="BE75" s="1245"/>
      <c r="BF75" s="1245"/>
      <c r="BG75" s="1245"/>
      <c r="BH75" s="1245"/>
      <c r="BI75" s="1245"/>
      <c r="BJ75" s="1245"/>
      <c r="BK75" s="1245"/>
      <c r="BL75" s="1245"/>
      <c r="BM75" s="1245"/>
      <c r="BN75" s="1245"/>
      <c r="BO75" s="1245"/>
      <c r="BP75" s="1246">
        <v>5.8</v>
      </c>
      <c r="BQ75" s="1246"/>
      <c r="BR75" s="1246"/>
      <c r="BS75" s="1246"/>
      <c r="BT75" s="1246"/>
      <c r="BU75" s="1246"/>
      <c r="BV75" s="1246"/>
      <c r="BW75" s="1246"/>
      <c r="BX75" s="1246">
        <v>6.3</v>
      </c>
      <c r="BY75" s="1246"/>
      <c r="BZ75" s="1246"/>
      <c r="CA75" s="1246"/>
      <c r="CB75" s="1246"/>
      <c r="CC75" s="1246"/>
      <c r="CD75" s="1246"/>
      <c r="CE75" s="1246"/>
      <c r="CF75" s="1246">
        <v>6.7</v>
      </c>
      <c r="CG75" s="1246"/>
      <c r="CH75" s="1246"/>
      <c r="CI75" s="1246"/>
      <c r="CJ75" s="1246"/>
      <c r="CK75" s="1246"/>
      <c r="CL75" s="1246"/>
      <c r="CM75" s="1246"/>
      <c r="CN75" s="1246">
        <v>6.6</v>
      </c>
      <c r="CO75" s="1246"/>
      <c r="CP75" s="1246"/>
      <c r="CQ75" s="1246"/>
      <c r="CR75" s="1246"/>
      <c r="CS75" s="1246"/>
      <c r="CT75" s="1246"/>
      <c r="CU75" s="1246"/>
      <c r="CV75" s="1246">
        <v>6.3</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591</v>
      </c>
      <c r="AO77" s="1241"/>
      <c r="AP77" s="1241"/>
      <c r="AQ77" s="1241"/>
      <c r="AR77" s="1241"/>
      <c r="AS77" s="1241"/>
      <c r="AT77" s="1241"/>
      <c r="AU77" s="1241"/>
      <c r="AV77" s="1241"/>
      <c r="AW77" s="1241"/>
      <c r="AX77" s="1241"/>
      <c r="AY77" s="1241"/>
      <c r="AZ77" s="1241"/>
      <c r="BA77" s="1241"/>
      <c r="BB77" s="1245" t="s">
        <v>589</v>
      </c>
      <c r="BC77" s="1245"/>
      <c r="BD77" s="1245"/>
      <c r="BE77" s="1245"/>
      <c r="BF77" s="1245"/>
      <c r="BG77" s="1245"/>
      <c r="BH77" s="1245"/>
      <c r="BI77" s="1245"/>
      <c r="BJ77" s="1245"/>
      <c r="BK77" s="1245"/>
      <c r="BL77" s="1245"/>
      <c r="BM77" s="1245"/>
      <c r="BN77" s="1245"/>
      <c r="BO77" s="1245"/>
      <c r="BP77" s="1246">
        <v>0</v>
      </c>
      <c r="BQ77" s="1246"/>
      <c r="BR77" s="1246"/>
      <c r="BS77" s="1246"/>
      <c r="BT77" s="1246"/>
      <c r="BU77" s="1246"/>
      <c r="BV77" s="1246"/>
      <c r="BW77" s="1246"/>
      <c r="BX77" s="1246">
        <v>0</v>
      </c>
      <c r="BY77" s="1246"/>
      <c r="BZ77" s="1246"/>
      <c r="CA77" s="1246"/>
      <c r="CB77" s="1246"/>
      <c r="CC77" s="1246"/>
      <c r="CD77" s="1246"/>
      <c r="CE77" s="1246"/>
      <c r="CF77" s="1246">
        <v>0</v>
      </c>
      <c r="CG77" s="1246"/>
      <c r="CH77" s="1246"/>
      <c r="CI77" s="1246"/>
      <c r="CJ77" s="1246"/>
      <c r="CK77" s="1246"/>
      <c r="CL77" s="1246"/>
      <c r="CM77" s="1246"/>
      <c r="CN77" s="1246">
        <v>0</v>
      </c>
      <c r="CO77" s="1246"/>
      <c r="CP77" s="1246"/>
      <c r="CQ77" s="1246"/>
      <c r="CR77" s="1246"/>
      <c r="CS77" s="1246"/>
      <c r="CT77" s="1246"/>
      <c r="CU77" s="1246"/>
      <c r="CV77" s="1246">
        <v>0</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594</v>
      </c>
      <c r="BC79" s="1245"/>
      <c r="BD79" s="1245"/>
      <c r="BE79" s="1245"/>
      <c r="BF79" s="1245"/>
      <c r="BG79" s="1245"/>
      <c r="BH79" s="1245"/>
      <c r="BI79" s="1245"/>
      <c r="BJ79" s="1245"/>
      <c r="BK79" s="1245"/>
      <c r="BL79" s="1245"/>
      <c r="BM79" s="1245"/>
      <c r="BN79" s="1245"/>
      <c r="BO79" s="1245"/>
      <c r="BP79" s="1246">
        <v>7.1</v>
      </c>
      <c r="BQ79" s="1246"/>
      <c r="BR79" s="1246"/>
      <c r="BS79" s="1246"/>
      <c r="BT79" s="1246"/>
      <c r="BU79" s="1246"/>
      <c r="BV79" s="1246"/>
      <c r="BW79" s="1246"/>
      <c r="BX79" s="1246">
        <v>7.1</v>
      </c>
      <c r="BY79" s="1246"/>
      <c r="BZ79" s="1246"/>
      <c r="CA79" s="1246"/>
      <c r="CB79" s="1246"/>
      <c r="CC79" s="1246"/>
      <c r="CD79" s="1246"/>
      <c r="CE79" s="1246"/>
      <c r="CF79" s="1246">
        <v>7.3</v>
      </c>
      <c r="CG79" s="1246"/>
      <c r="CH79" s="1246"/>
      <c r="CI79" s="1246"/>
      <c r="CJ79" s="1246"/>
      <c r="CK79" s="1246"/>
      <c r="CL79" s="1246"/>
      <c r="CM79" s="1246"/>
      <c r="CN79" s="1246">
        <v>7.4</v>
      </c>
      <c r="CO79" s="1246"/>
      <c r="CP79" s="1246"/>
      <c r="CQ79" s="1246"/>
      <c r="CR79" s="1246"/>
      <c r="CS79" s="1246"/>
      <c r="CT79" s="1246"/>
      <c r="CU79" s="1246"/>
      <c r="CV79" s="1246">
        <v>7.5</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NGUbz4hrnKiESLOZBNJBL50ugWFtp/gNBnYe1SDCyQI3rEwiWFjMqlqwtYiVafXup2GGAgRbB93AKvqGyjIqOA==" saltValue="rVP20Ln8BbinunGrMPd5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EFD7-68D9-4107-A7B4-AFA1A5CB56C5}">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Vz8+OQgKTNjaHAZHDoQXB2pAynHAxziIPOZ398iMqs1c3vQ9Uw39vumFinmA9HyImU2WOINa++9hG99UEgdQA==" saltValue="e5GMkMef8DLFCyIQKqcu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FF7A-0F93-4501-83B5-A6562A4E8449}">
  <sheetPr>
    <pageSetUpPr fitToPage="1"/>
  </sheetPr>
  <dimension ref="A1:DR125"/>
  <sheetViews>
    <sheetView showGridLines="0" tabSelected="1" topLeftCell="A109"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kKqCfzFQ+7UVNUUvZauRRM7ovRTuLdSbRLJy4Gvsk01MDXrXZXLTO74Uc4HSvQ16xVkRplSL4qUWI2cOHZ90JQ==" saltValue="Qm5mJ+BoQq36KmuGp6bc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232556</v>
      </c>
      <c r="E3" s="153"/>
      <c r="F3" s="154">
        <v>291173</v>
      </c>
      <c r="G3" s="155"/>
      <c r="H3" s="156"/>
    </row>
    <row r="4" spans="1:8" x14ac:dyDescent="0.15">
      <c r="A4" s="157"/>
      <c r="B4" s="158"/>
      <c r="C4" s="159"/>
      <c r="D4" s="160">
        <v>180579</v>
      </c>
      <c r="E4" s="161"/>
      <c r="F4" s="162">
        <v>119071</v>
      </c>
      <c r="G4" s="163"/>
      <c r="H4" s="164"/>
    </row>
    <row r="5" spans="1:8" x14ac:dyDescent="0.15">
      <c r="A5" s="145" t="s">
        <v>545</v>
      </c>
      <c r="B5" s="150"/>
      <c r="C5" s="151"/>
      <c r="D5" s="152">
        <v>143659</v>
      </c>
      <c r="E5" s="153"/>
      <c r="F5" s="154">
        <v>271581</v>
      </c>
      <c r="G5" s="155"/>
      <c r="H5" s="156"/>
    </row>
    <row r="6" spans="1:8" x14ac:dyDescent="0.15">
      <c r="A6" s="157"/>
      <c r="B6" s="158"/>
      <c r="C6" s="159"/>
      <c r="D6" s="160">
        <v>64616</v>
      </c>
      <c r="E6" s="161"/>
      <c r="F6" s="162">
        <v>117844</v>
      </c>
      <c r="G6" s="163"/>
      <c r="H6" s="164"/>
    </row>
    <row r="7" spans="1:8" x14ac:dyDescent="0.15">
      <c r="A7" s="145" t="s">
        <v>546</v>
      </c>
      <c r="B7" s="150"/>
      <c r="C7" s="151"/>
      <c r="D7" s="152">
        <v>273713</v>
      </c>
      <c r="E7" s="153"/>
      <c r="F7" s="154">
        <v>268375</v>
      </c>
      <c r="G7" s="155"/>
      <c r="H7" s="156"/>
    </row>
    <row r="8" spans="1:8" x14ac:dyDescent="0.15">
      <c r="A8" s="157"/>
      <c r="B8" s="158"/>
      <c r="C8" s="159"/>
      <c r="D8" s="160">
        <v>136265</v>
      </c>
      <c r="E8" s="161"/>
      <c r="F8" s="162">
        <v>119602</v>
      </c>
      <c r="G8" s="163"/>
      <c r="H8" s="164"/>
    </row>
    <row r="9" spans="1:8" x14ac:dyDescent="0.15">
      <c r="A9" s="145" t="s">
        <v>547</v>
      </c>
      <c r="B9" s="150"/>
      <c r="C9" s="151"/>
      <c r="D9" s="152">
        <v>717181</v>
      </c>
      <c r="E9" s="153"/>
      <c r="F9" s="154">
        <v>301035</v>
      </c>
      <c r="G9" s="155"/>
      <c r="H9" s="156"/>
    </row>
    <row r="10" spans="1:8" x14ac:dyDescent="0.15">
      <c r="A10" s="157"/>
      <c r="B10" s="158"/>
      <c r="C10" s="159"/>
      <c r="D10" s="160">
        <v>44884</v>
      </c>
      <c r="E10" s="161"/>
      <c r="F10" s="162">
        <v>154376</v>
      </c>
      <c r="G10" s="163"/>
      <c r="H10" s="164"/>
    </row>
    <row r="11" spans="1:8" x14ac:dyDescent="0.15">
      <c r="A11" s="145" t="s">
        <v>548</v>
      </c>
      <c r="B11" s="150"/>
      <c r="C11" s="151"/>
      <c r="D11" s="152">
        <v>299858</v>
      </c>
      <c r="E11" s="153"/>
      <c r="F11" s="154">
        <v>277467</v>
      </c>
      <c r="G11" s="155"/>
      <c r="H11" s="156"/>
    </row>
    <row r="12" spans="1:8" x14ac:dyDescent="0.15">
      <c r="A12" s="157"/>
      <c r="B12" s="158"/>
      <c r="C12" s="165"/>
      <c r="D12" s="160">
        <v>33276</v>
      </c>
      <c r="E12" s="161"/>
      <c r="F12" s="162">
        <v>128378</v>
      </c>
      <c r="G12" s="163"/>
      <c r="H12" s="164"/>
    </row>
    <row r="13" spans="1:8" x14ac:dyDescent="0.15">
      <c r="A13" s="145"/>
      <c r="B13" s="150"/>
      <c r="C13" s="166"/>
      <c r="D13" s="167">
        <v>333393</v>
      </c>
      <c r="E13" s="168"/>
      <c r="F13" s="169">
        <v>281926</v>
      </c>
      <c r="G13" s="170"/>
      <c r="H13" s="156"/>
    </row>
    <row r="14" spans="1:8" x14ac:dyDescent="0.15">
      <c r="A14" s="157"/>
      <c r="B14" s="158"/>
      <c r="C14" s="159"/>
      <c r="D14" s="160">
        <v>91924</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1.1100000000000001</v>
      </c>
      <c r="C19" s="171">
        <f>ROUND(VALUE(SUBSTITUTE(実質収支比率等に係る経年分析!G$48,"▲","-")),2)</f>
        <v>1.57</v>
      </c>
      <c r="D19" s="171">
        <f>ROUND(VALUE(SUBSTITUTE(実質収支比率等に係る経年分析!H$48,"▲","-")),2)</f>
        <v>1.32</v>
      </c>
      <c r="E19" s="171">
        <f>ROUND(VALUE(SUBSTITUTE(実質収支比率等に係る経年分析!I$48,"▲","-")),2)</f>
        <v>1.65</v>
      </c>
      <c r="F19" s="171">
        <f>ROUND(VALUE(SUBSTITUTE(実質収支比率等に係る経年分析!J$48,"▲","-")),2)</f>
        <v>1.52</v>
      </c>
    </row>
    <row r="20" spans="1:11" x14ac:dyDescent="0.15">
      <c r="A20" s="171" t="s">
        <v>54</v>
      </c>
      <c r="B20" s="171">
        <f>ROUND(VALUE(SUBSTITUTE(実質収支比率等に係る経年分析!F$47,"▲","-")),2)</f>
        <v>65.73</v>
      </c>
      <c r="C20" s="171">
        <f>ROUND(VALUE(SUBSTITUTE(実質収支比率等に係る経年分析!G$47,"▲","-")),2)</f>
        <v>70.790000000000006</v>
      </c>
      <c r="D20" s="171">
        <f>ROUND(VALUE(SUBSTITUTE(実質収支比率等に係る経年分析!H$47,"▲","-")),2)</f>
        <v>72.83</v>
      </c>
      <c r="E20" s="171">
        <f>ROUND(VALUE(SUBSTITUTE(実質収支比率等に係る経年分析!I$47,"▲","-")),2)</f>
        <v>74.23</v>
      </c>
      <c r="F20" s="171">
        <f>ROUND(VALUE(SUBSTITUTE(実質収支比率等に係る経年分析!J$47,"▲","-")),2)</f>
        <v>68.97</v>
      </c>
    </row>
    <row r="21" spans="1:11" x14ac:dyDescent="0.15">
      <c r="A21" s="171" t="s">
        <v>55</v>
      </c>
      <c r="B21" s="171">
        <f>IF(ISNUMBER(VALUE(SUBSTITUTE(実質収支比率等に係る経年分析!F$49,"▲","-"))),ROUND(VALUE(SUBSTITUTE(実質収支比率等に係る経年分析!F$49,"▲","-")),2),NA())</f>
        <v>1.84</v>
      </c>
      <c r="C21" s="171">
        <f>IF(ISNUMBER(VALUE(SUBSTITUTE(実質収支比率等に係る経年分析!G$49,"▲","-"))),ROUND(VALUE(SUBSTITUTE(実質収支比率等に係る経年分析!G$49,"▲","-")),2),NA())</f>
        <v>1.59</v>
      </c>
      <c r="D21" s="171">
        <f>IF(ISNUMBER(VALUE(SUBSTITUTE(実質収支比率等に係る経年分析!H$49,"▲","-"))),ROUND(VALUE(SUBSTITUTE(実質収支比率等に係る経年分析!H$49,"▲","-")),2),NA())</f>
        <v>0.19</v>
      </c>
      <c r="E21" s="171">
        <f>IF(ISNUMBER(VALUE(SUBSTITUTE(実質収支比率等に係る経年分析!I$49,"▲","-"))),ROUND(VALUE(SUBSTITUTE(実質収支比率等に係る経年分析!I$49,"▲","-")),2),NA())</f>
        <v>3.74</v>
      </c>
      <c r="F21" s="171">
        <f>IF(ISNUMBER(VALUE(SUBSTITUTE(実質収支比率等に係る経年分析!J$49,"▲","-"))),ROUND(VALUE(SUBSTITUTE(実質収支比率等に係る経年分析!J$49,"▲","-")),2),NA())</f>
        <v>-0.01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0.56000000000000005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0.55000000000000004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1.1100000000000001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1.1100000000000001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294</v>
      </c>
      <c r="E42" s="173"/>
      <c r="F42" s="173"/>
      <c r="G42" s="173">
        <f>'実質公債費比率（分子）の構造'!L$52</f>
        <v>273</v>
      </c>
      <c r="H42" s="173"/>
      <c r="I42" s="173"/>
      <c r="J42" s="173">
        <f>'実質公債費比率（分子）の構造'!M$52</f>
        <v>257</v>
      </c>
      <c r="K42" s="173"/>
      <c r="L42" s="173"/>
      <c r="M42" s="173">
        <f>'実質公債費比率（分子）の構造'!N$52</f>
        <v>247</v>
      </c>
      <c r="N42" s="173"/>
      <c r="O42" s="173"/>
      <c r="P42" s="173">
        <f>'実質公債費比率（分子）の構造'!O$52</f>
        <v>249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27</v>
      </c>
      <c r="C45" s="173"/>
      <c r="D45" s="173"/>
      <c r="E45" s="173">
        <f>'実質公債費比率（分子）の構造'!L$49</f>
        <v>5</v>
      </c>
      <c r="F45" s="173"/>
      <c r="G45" s="173"/>
      <c r="H45" s="173">
        <f>'実質公債費比率（分子）の構造'!M$49</f>
        <v>3</v>
      </c>
      <c r="I45" s="173"/>
      <c r="J45" s="173"/>
      <c r="K45" s="173">
        <f>'実質公債費比率（分子）の構造'!N$49</f>
        <v>3</v>
      </c>
      <c r="L45" s="173"/>
      <c r="M45" s="173"/>
      <c r="N45" s="173">
        <f>'実質公債費比率（分子）の構造'!O$49</f>
        <v>3</v>
      </c>
      <c r="O45" s="173"/>
      <c r="P45" s="173"/>
    </row>
    <row r="46" spans="1:16" x14ac:dyDescent="0.15">
      <c r="A46" s="173" t="s">
        <v>66</v>
      </c>
      <c r="B46" s="173">
        <f>'実質公債費比率（分子）の構造'!K$48</f>
        <v>140</v>
      </c>
      <c r="C46" s="173"/>
      <c r="D46" s="173"/>
      <c r="E46" s="173">
        <f>'実質公債費比率（分子）の構造'!L$48</f>
        <v>131</v>
      </c>
      <c r="F46" s="173"/>
      <c r="G46" s="173"/>
      <c r="H46" s="173">
        <f>'実質公債費比率（分子）の構造'!M$48</f>
        <v>110</v>
      </c>
      <c r="I46" s="173"/>
      <c r="J46" s="173"/>
      <c r="K46" s="173">
        <f>'実質公債費比率（分子）の構造'!N$48</f>
        <v>101</v>
      </c>
      <c r="L46" s="173"/>
      <c r="M46" s="173"/>
      <c r="N46" s="173">
        <f>'実質公債費比率（分子）の構造'!O$48</f>
        <v>98</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214</v>
      </c>
      <c r="C49" s="173"/>
      <c r="D49" s="173"/>
      <c r="E49" s="173">
        <f>'実質公債費比率（分子）の構造'!L$45</f>
        <v>222</v>
      </c>
      <c r="F49" s="173"/>
      <c r="G49" s="173"/>
      <c r="H49" s="173">
        <f>'実質公債費比率（分子）の構造'!M$45</f>
        <v>223</v>
      </c>
      <c r="I49" s="173"/>
      <c r="J49" s="173"/>
      <c r="K49" s="173">
        <f>'実質公債費比率（分子）の構造'!N$45</f>
        <v>222</v>
      </c>
      <c r="L49" s="173"/>
      <c r="M49" s="173"/>
      <c r="N49" s="173">
        <f>'実質公債費比率（分子）の構造'!O$45</f>
        <v>234</v>
      </c>
      <c r="O49" s="173"/>
      <c r="P49" s="173"/>
    </row>
    <row r="50" spans="1:16" x14ac:dyDescent="0.15">
      <c r="A50" s="173" t="s">
        <v>69</v>
      </c>
      <c r="B50" s="173" t="e">
        <f>NA()</f>
        <v>#N/A</v>
      </c>
      <c r="C50" s="173">
        <f>IF(ISNUMBER('実質公債費比率（分子）の構造'!K$53),'実質公債費比率（分子）の構造'!K$53,NA())</f>
        <v>87</v>
      </c>
      <c r="D50" s="173" t="e">
        <f>NA()</f>
        <v>#N/A</v>
      </c>
      <c r="E50" s="173" t="e">
        <f>NA()</f>
        <v>#N/A</v>
      </c>
      <c r="F50" s="173">
        <f>IF(ISNUMBER('実質公債費比率（分子）の構造'!L$53),'実質公債費比率（分子）の構造'!L$53,NA())</f>
        <v>85</v>
      </c>
      <c r="G50" s="173" t="e">
        <f>NA()</f>
        <v>#N/A</v>
      </c>
      <c r="H50" s="173" t="e">
        <f>NA()</f>
        <v>#N/A</v>
      </c>
      <c r="I50" s="173">
        <f>IF(ISNUMBER('実質公債費比率（分子）の構造'!M$53),'実質公債費比率（分子）の構造'!M$53,NA())</f>
        <v>79</v>
      </c>
      <c r="J50" s="173" t="e">
        <f>NA()</f>
        <v>#N/A</v>
      </c>
      <c r="K50" s="173" t="e">
        <f>NA()</f>
        <v>#N/A</v>
      </c>
      <c r="L50" s="173">
        <f>IF(ISNUMBER('実質公債費比率（分子）の構造'!N$53),'実質公債費比率（分子）の構造'!N$53,NA())</f>
        <v>79</v>
      </c>
      <c r="M50" s="173" t="e">
        <f>NA()</f>
        <v>#N/A</v>
      </c>
      <c r="N50" s="173" t="e">
        <f>NA()</f>
        <v>#N/A</v>
      </c>
      <c r="O50" s="173">
        <f>IF(ISNUMBER('実質公債費比率（分子）の構造'!O$53),'実質公債費比率（分子）の構造'!O$53,NA())</f>
        <v>86</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2310</v>
      </c>
      <c r="E56" s="172"/>
      <c r="F56" s="172"/>
      <c r="G56" s="172">
        <f>'将来負担比率（分子）の構造'!J$52</f>
        <v>2286</v>
      </c>
      <c r="H56" s="172"/>
      <c r="I56" s="172"/>
      <c r="J56" s="172">
        <f>'将来負担比率（分子）の構造'!K$52</f>
        <v>2095</v>
      </c>
      <c r="K56" s="172"/>
      <c r="L56" s="172"/>
      <c r="M56" s="172">
        <f>'将来負担比率（分子）の構造'!L$52</f>
        <v>2153</v>
      </c>
      <c r="N56" s="172"/>
      <c r="O56" s="172"/>
      <c r="P56" s="172">
        <f>'将来負担比率（分子）の構造'!M$52</f>
        <v>2067</v>
      </c>
    </row>
    <row r="57" spans="1:16" x14ac:dyDescent="0.15">
      <c r="A57" s="172" t="s">
        <v>41</v>
      </c>
      <c r="B57" s="172"/>
      <c r="C57" s="172"/>
      <c r="D57" s="172">
        <f>'将来負担比率（分子）の構造'!I$51</f>
        <v>32</v>
      </c>
      <c r="E57" s="172"/>
      <c r="F57" s="172"/>
      <c r="G57" s="172">
        <f>'将来負担比率（分子）の構造'!J$51</f>
        <v>25</v>
      </c>
      <c r="H57" s="172"/>
      <c r="I57" s="172"/>
      <c r="J57" s="172">
        <f>'将来負担比率（分子）の構造'!K$51</f>
        <v>80</v>
      </c>
      <c r="K57" s="172"/>
      <c r="L57" s="172"/>
      <c r="M57" s="172">
        <f>'将来負担比率（分子）の構造'!L$51</f>
        <v>73</v>
      </c>
      <c r="N57" s="172"/>
      <c r="O57" s="172"/>
      <c r="P57" s="172">
        <f>'将来負担比率（分子）の構造'!M$51</f>
        <v>67</v>
      </c>
    </row>
    <row r="58" spans="1:16" x14ac:dyDescent="0.15">
      <c r="A58" s="172" t="s">
        <v>40</v>
      </c>
      <c r="B58" s="172"/>
      <c r="C58" s="172"/>
      <c r="D58" s="172">
        <f>'将来負担比率（分子）の構造'!I$50</f>
        <v>3473</v>
      </c>
      <c r="E58" s="172"/>
      <c r="F58" s="172"/>
      <c r="G58" s="172">
        <f>'将来負担比率（分子）の構造'!J$50</f>
        <v>3072</v>
      </c>
      <c r="H58" s="172"/>
      <c r="I58" s="172"/>
      <c r="J58" s="172">
        <f>'将来負担比率（分子）の構造'!K$50</f>
        <v>3277</v>
      </c>
      <c r="K58" s="172"/>
      <c r="L58" s="172"/>
      <c r="M58" s="172">
        <f>'将来負担比率（分子）の構造'!L$50</f>
        <v>3417</v>
      </c>
      <c r="N58" s="172"/>
      <c r="O58" s="172"/>
      <c r="P58" s="172">
        <f>'将来負担比率（分子）の構造'!M$50</f>
        <v>3500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393</v>
      </c>
      <c r="C62" s="172"/>
      <c r="D62" s="172"/>
      <c r="E62" s="172">
        <f>'将来負担比率（分子）の構造'!J$45</f>
        <v>391</v>
      </c>
      <c r="F62" s="172"/>
      <c r="G62" s="172"/>
      <c r="H62" s="172">
        <f>'将来負担比率（分子）の構造'!K$45</f>
        <v>387</v>
      </c>
      <c r="I62" s="172"/>
      <c r="J62" s="172"/>
      <c r="K62" s="172">
        <f>'将来負担比率（分子）の構造'!L$45</f>
        <v>400</v>
      </c>
      <c r="L62" s="172"/>
      <c r="M62" s="172"/>
      <c r="N62" s="172">
        <f>'将来負担比率（分子）の構造'!M$45</f>
        <v>386</v>
      </c>
      <c r="O62" s="172"/>
      <c r="P62" s="172"/>
    </row>
    <row r="63" spans="1:16" x14ac:dyDescent="0.15">
      <c r="A63" s="172" t="s">
        <v>33</v>
      </c>
      <c r="B63" s="172">
        <f>'将来負担比率（分子）の構造'!I$44</f>
        <v>14</v>
      </c>
      <c r="C63" s="172"/>
      <c r="D63" s="172"/>
      <c r="E63" s="172">
        <f>'将来負担比率（分子）の構造'!J$44</f>
        <v>9</v>
      </c>
      <c r="F63" s="172"/>
      <c r="G63" s="172"/>
      <c r="H63" s="172">
        <f>'将来負担比率（分子）の構造'!K$44</f>
        <v>6</v>
      </c>
      <c r="I63" s="172"/>
      <c r="J63" s="172"/>
      <c r="K63" s="172">
        <f>'将来負担比率（分子）の構造'!L$44</f>
        <v>4</v>
      </c>
      <c r="L63" s="172"/>
      <c r="M63" s="172"/>
      <c r="N63" s="172">
        <f>'将来負担比率（分子）の構造'!M$44</f>
        <v>1</v>
      </c>
      <c r="O63" s="172"/>
      <c r="P63" s="172"/>
    </row>
    <row r="64" spans="1:16" x14ac:dyDescent="0.15">
      <c r="A64" s="172" t="s">
        <v>32</v>
      </c>
      <c r="B64" s="172">
        <f>'将来負担比率（分子）の構造'!I$43</f>
        <v>1241</v>
      </c>
      <c r="C64" s="172"/>
      <c r="D64" s="172"/>
      <c r="E64" s="172">
        <f>'将来負担比率（分子）の構造'!J$43</f>
        <v>1177</v>
      </c>
      <c r="F64" s="172"/>
      <c r="G64" s="172"/>
      <c r="H64" s="172">
        <f>'将来負担比率（分子）の構造'!K$43</f>
        <v>1108</v>
      </c>
      <c r="I64" s="172"/>
      <c r="J64" s="172"/>
      <c r="K64" s="172">
        <f>'将来負担比率（分子）の構造'!L$43</f>
        <v>1082</v>
      </c>
      <c r="L64" s="172"/>
      <c r="M64" s="172"/>
      <c r="N64" s="172">
        <f>'将来負担比率（分子）の構造'!M$43</f>
        <v>1011</v>
      </c>
      <c r="O64" s="172"/>
      <c r="P64" s="172"/>
    </row>
    <row r="65" spans="1:16" x14ac:dyDescent="0.15">
      <c r="A65" s="172" t="s">
        <v>31</v>
      </c>
      <c r="B65" s="172">
        <f>'将来負担比率（分子）の構造'!I$42</f>
        <v>5</v>
      </c>
      <c r="C65" s="172"/>
      <c r="D65" s="172"/>
      <c r="E65" s="172" t="str">
        <f>'将来負担比率（分子）の構造'!J$42</f>
        <v>-</v>
      </c>
      <c r="F65" s="172"/>
      <c r="G65" s="172"/>
      <c r="H65" s="172">
        <f>'将来負担比率（分子）の構造'!K$42</f>
        <v>8</v>
      </c>
      <c r="I65" s="172"/>
      <c r="J65" s="172"/>
      <c r="K65" s="172">
        <f>'将来負担比率（分子）の構造'!L$42</f>
        <v>6</v>
      </c>
      <c r="L65" s="172"/>
      <c r="M65" s="172"/>
      <c r="N65" s="172">
        <f>'将来負担比率（分子）の構造'!M$42</f>
        <v>6</v>
      </c>
      <c r="O65" s="172"/>
      <c r="P65" s="172"/>
    </row>
    <row r="66" spans="1:16" x14ac:dyDescent="0.15">
      <c r="A66" s="172" t="s">
        <v>30</v>
      </c>
      <c r="B66" s="172">
        <f>'将来負担比率（分子）の構造'!I$41</f>
        <v>1987</v>
      </c>
      <c r="C66" s="172"/>
      <c r="D66" s="172"/>
      <c r="E66" s="172">
        <f>'将来負担比率（分子）の構造'!J$41</f>
        <v>2081</v>
      </c>
      <c r="F66" s="172"/>
      <c r="G66" s="172"/>
      <c r="H66" s="172">
        <f>'将来負担比率（分子）の構造'!K$41</f>
        <v>2066</v>
      </c>
      <c r="I66" s="172"/>
      <c r="J66" s="172"/>
      <c r="K66" s="172">
        <f>'将来負担比率（分子）の構造'!L$41</f>
        <v>2261</v>
      </c>
      <c r="L66" s="172"/>
      <c r="M66" s="172"/>
      <c r="N66" s="172">
        <f>'将来負担比率（分子）の構造'!M$41</f>
        <v>2207</v>
      </c>
      <c r="O66" s="172"/>
      <c r="P66" s="172"/>
    </row>
    <row r="67" spans="1:16" x14ac:dyDescent="0.15">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1070</v>
      </c>
      <c r="C72" s="176">
        <f>基金残高に係る経年分析!G55</f>
        <v>1121</v>
      </c>
      <c r="D72" s="176">
        <f>基金残高に係る経年分析!H55</f>
        <v>1121</v>
      </c>
    </row>
    <row r="73" spans="1:16" x14ac:dyDescent="0.15">
      <c r="A73" s="175" t="s">
        <v>76</v>
      </c>
      <c r="B73" s="176">
        <f>基金残高に係る経年分析!F56</f>
        <v>931</v>
      </c>
      <c r="C73" s="176">
        <f>基金残高に係る経年分析!G56</f>
        <v>931</v>
      </c>
      <c r="D73" s="176">
        <f>基金残高に係る経年分析!H56</f>
        <v>885</v>
      </c>
    </row>
    <row r="74" spans="1:16" x14ac:dyDescent="0.15">
      <c r="A74" s="175" t="s">
        <v>77</v>
      </c>
      <c r="B74" s="176">
        <f>基金残高に係る経年分析!F57</f>
        <v>1087</v>
      </c>
      <c r="C74" s="176">
        <f>基金残高に係る経年分析!G57</f>
        <v>1077</v>
      </c>
      <c r="D74" s="176">
        <f>基金残高に係る経年分析!H57</f>
        <v>1206</v>
      </c>
    </row>
  </sheetData>
  <sheetProtection algorithmName="SHA-512" hashValue="GeXbOs1mqpx5HRUZwJ2LYwWtu5B9JK4BCsyLegnv664HZRNaJ1Uftay0/IoR5mGJKLLk+DxIydgU0IT+U4tffg==" saltValue="mOI3fbzuVudN98DksO4m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2023-02-20T03:30:52Z</dcterms:created>
  <dcterms:modified xsi:type="dcterms:W3CDTF">2023-10-19T02:52:28Z</dcterms:modified>
  <cp:category/>
</cp:coreProperties>
</file>