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huzita\Desktop\公営企業に係る経営比較分析表（令和６年度決算）の分析・公表について\"/>
    </mc:Choice>
  </mc:AlternateContent>
  <xr:revisionPtr revIDLastSave="0" documentId="13_ncr:1_{915EC1C5-CCA2-40B4-9745-740CFB4DD4D9}" xr6:coauthVersionLast="45" xr6:coauthVersionMax="45" xr10:uidLastSave="{00000000-0000-0000-0000-000000000000}"/>
  <workbookProtection workbookAlgorithmName="SHA-512" workbookHashValue="FRKBl/2ZMwrwTlxqvij1ZNyQ8453+RMIs33ojkJnG3nsg1FjpOSIBHhz2PR73aSEJAbK17GH4Tm4PEKR87JoZw==" workbookSaltValue="xL/uN7mldJeFX6Q02Cn7kw==" workbookSpinCount="100000" lockStructure="1"/>
  <bookViews>
    <workbookView xWindow="-120" yWindow="-120" windowWidth="20730" windowHeight="1116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I85" i="4"/>
  <c r="G85" i="4"/>
  <c r="AT10" i="4"/>
  <c r="I10" i="4"/>
  <c r="AL8" i="4"/>
  <c r="I8" i="4"/>
</calcChain>
</file>

<file path=xl/sharedStrings.xml><?xml version="1.0" encoding="utf-8"?>
<sst xmlns="http://schemas.openxmlformats.org/spreadsheetml/2006/main" count="325" uniqueCount="115">
  <si>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</si>
  <si>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</si>
  <si>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</si>
  <si>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</si>
  <si>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</si>
  <si>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</si>
  <si>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</si>
  <si>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</si>
  <si>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</si>
  <si>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</si>
  <si>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</si>
  <si>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</si>
  <si>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</si>
  <si>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</si>
  <si>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</si>
  <si>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</si>
  <si>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</si>
  <si>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</si>
  <si>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</si>
  <si>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</si>
  <si>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</si>
  <si>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</si>
  <si>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</si>
  <si>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</si>
  <si>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</si>
  <si>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</si>
  <si>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</si>
  <si>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</si>
  <si>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</si>
  <si>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</si>
  <si>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</si>
  <si>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</si>
  <si>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</si>
  <si>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</si>
  <si>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</si>
  <si>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</si>
  <si>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</si>
  <si>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</si>
  <si>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</si>
  <si>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</si>
  <si>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</si>
  <si>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</si>
  <si>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</si>
  <si>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</si>
  <si>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</si>
  <si>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</si>
  <si>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</si>
  <si>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</si>
  <si>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</si>
  <si>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</si>
  <si>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</si>
  <si>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</si>
  <si>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</si>
  <si>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</si>
  <si>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</si>
  <si>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</si>
  <si>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</si>
  <si>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</si>
  <si>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</si>
  <si>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</si>
  <si>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</si>
  <si>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</si>
  <si>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</si>
  <si>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</si>
  <si>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</si>
  <si>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</si>
  <si>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</si>
  <si>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</si>
  <si>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</si>
  <si>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</si>
  <si>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</si>
  <si>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</si>
  <si>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</si>
  <si>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</si>
  <si>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</si>
  <si>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</si>
  <si>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</si>
  <si>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</si>
  <si>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</si>
  <si>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</si>
  <si>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</si>
  <si>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</si>
  <si>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</si>
  <si>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</si>
  <si>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</si>
  <si>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</si>
  <si>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</si>
  <si>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</si>
  <si>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</si>
  <si>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</si>
  <si>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</si>
  <si>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</si>
  <si>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</si>
  <si>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</si>
  <si>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</si>
  <si>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</si>
  <si>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初山別村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</si>
  <si>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</si>
  <si>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</si>
  <si>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</si>
  <si>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</si>
  <si>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</si>
  <si>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</si>
  <si>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</si>
  <si>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</si>
  <si>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</si>
  <si>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</si>
  <si>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</si>
  <si>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</si>
  <si>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</si>
  <si>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</si>
  <si>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</si>
  <si>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経常収支比率は112.25%、経費回収率は38.50%と類似団体平均値（以下、平均値）と比べ同等程度となっている。
　現状の人口の動きから緩やかな利用者数の減が見込まれており、引き続き一般会計からの操出金に依存することとなるが、平均値より高い汚水処理原価の抑制に努め、さらなる経費削減等について検討を進める必要がある。</t>
    <rPh sb="1" eb="3">
      <t>ケイジョウ</t>
    </rPh>
    <rPh sb="3" eb="5">
      <t>シュウシ</t>
    </rPh>
    <rPh sb="5" eb="7">
      <t>ヒリツ</t>
    </rPh>
    <rPh sb="16" eb="18">
      <t>ケイヒ</t>
    </rPh>
    <rPh sb="18" eb="20">
      <t>カイシュウ</t>
    </rPh>
    <rPh sb="20" eb="21">
      <t>リツ</t>
    </rPh>
    <rPh sb="29" eb="31">
      <t>ルイジ</t>
    </rPh>
    <rPh sb="31" eb="33">
      <t>ダンタイ</t>
    </rPh>
    <rPh sb="33" eb="36">
      <t>ヘイキンチ</t>
    </rPh>
    <rPh sb="37" eb="39">
      <t>イカ</t>
    </rPh>
    <rPh sb="40" eb="43">
      <t>ヘイキンチ</t>
    </rPh>
    <rPh sb="45" eb="46">
      <t>クラ</t>
    </rPh>
    <rPh sb="47" eb="49">
      <t>ドウトウ</t>
    </rPh>
    <rPh sb="49" eb="51">
      <t>テイド</t>
    </rPh>
    <rPh sb="60" eb="62">
      <t>ゲンジョウ</t>
    </rPh>
    <rPh sb="63" eb="65">
      <t>ジンコウ</t>
    </rPh>
    <rPh sb="66" eb="67">
      <t>ウゴ</t>
    </rPh>
    <rPh sb="70" eb="71">
      <t>ユル</t>
    </rPh>
    <rPh sb="74" eb="76">
      <t>リヨウ</t>
    </rPh>
    <rPh sb="76" eb="77">
      <t>シャ</t>
    </rPh>
    <rPh sb="77" eb="78">
      <t>スウ</t>
    </rPh>
    <rPh sb="79" eb="80">
      <t>ゲン</t>
    </rPh>
    <rPh sb="81" eb="83">
      <t>ミコ</t>
    </rPh>
    <rPh sb="89" eb="90">
      <t>ヒ</t>
    </rPh>
    <rPh sb="91" eb="92">
      <t>ツヅ</t>
    </rPh>
    <rPh sb="93" eb="95">
      <t>イッパン</t>
    </rPh>
    <rPh sb="95" eb="97">
      <t>カイケイ</t>
    </rPh>
    <rPh sb="100" eb="102">
      <t>クリダシ</t>
    </rPh>
    <rPh sb="102" eb="103">
      <t>キン</t>
    </rPh>
    <rPh sb="104" eb="106">
      <t>イゾン</t>
    </rPh>
    <rPh sb="115" eb="118">
      <t>ヘイキンチ</t>
    </rPh>
    <rPh sb="120" eb="121">
      <t>タカ</t>
    </rPh>
    <rPh sb="122" eb="124">
      <t>オスイ</t>
    </rPh>
    <rPh sb="124" eb="126">
      <t>ショリ</t>
    </rPh>
    <rPh sb="126" eb="128">
      <t>ゲンカ</t>
    </rPh>
    <rPh sb="129" eb="131">
      <t>ヨクセイ</t>
    </rPh>
    <rPh sb="132" eb="133">
      <t>ツト</t>
    </rPh>
    <rPh sb="139" eb="141">
      <t>ケイヒ</t>
    </rPh>
    <rPh sb="141" eb="143">
      <t>サクゲン</t>
    </rPh>
    <rPh sb="143" eb="144">
      <t>ナド</t>
    </rPh>
    <rPh sb="148" eb="150">
      <t>ケントウ</t>
    </rPh>
    <rPh sb="151" eb="152">
      <t>スス</t>
    </rPh>
    <rPh sb="154" eb="156">
      <t>ヒツヨウ</t>
    </rPh>
    <phoneticPr fontId="4"/>
  </si>
  <si>
    <t>　今後の老朽化していく浄化槽躯体については、耐用年数に対する更新計画の検討を図る必要がある。</t>
    <rPh sb="1" eb="3">
      <t>コンゴ</t>
    </rPh>
    <rPh sb="4" eb="7">
      <t>ロウキュウカ</t>
    </rPh>
    <rPh sb="11" eb="14">
      <t>ジョウカソウ</t>
    </rPh>
    <rPh sb="14" eb="16">
      <t>クタイ</t>
    </rPh>
    <rPh sb="22" eb="24">
      <t>タイヨウ</t>
    </rPh>
    <rPh sb="24" eb="26">
      <t>ネンスウ</t>
    </rPh>
    <rPh sb="27" eb="28">
      <t>タイ</t>
    </rPh>
    <rPh sb="30" eb="32">
      <t>コウシン</t>
    </rPh>
    <rPh sb="32" eb="34">
      <t>ケイカク</t>
    </rPh>
    <rPh sb="35" eb="37">
      <t>ケントウ</t>
    </rPh>
    <rPh sb="38" eb="39">
      <t>ハカ</t>
    </rPh>
    <rPh sb="40" eb="42">
      <t>ヒツヨウ</t>
    </rPh>
    <phoneticPr fontId="4"/>
  </si>
  <si>
    <t>　一般会計からの操出金に依存している状況であるが、維持管理費及び諸費用等の削減に努めるとともに、料金水準の検討を視野に入れた経営改善を図る必要がある。</t>
    <rPh sb="1" eb="3">
      <t>イッパン</t>
    </rPh>
    <rPh sb="3" eb="5">
      <t>カイケイ</t>
    </rPh>
    <rPh sb="8" eb="10">
      <t>クリダシ</t>
    </rPh>
    <rPh sb="10" eb="11">
      <t>キン</t>
    </rPh>
    <rPh sb="12" eb="14">
      <t>イゾン</t>
    </rPh>
    <rPh sb="18" eb="20">
      <t>ジョウキョウ</t>
    </rPh>
    <rPh sb="25" eb="27">
      <t>イジ</t>
    </rPh>
    <rPh sb="27" eb="30">
      <t>カンリヒ</t>
    </rPh>
    <rPh sb="30" eb="31">
      <t>オヨ</t>
    </rPh>
    <rPh sb="32" eb="33">
      <t>ショ</t>
    </rPh>
    <rPh sb="33" eb="35">
      <t>ヒヨウ</t>
    </rPh>
    <rPh sb="35" eb="36">
      <t>トウ</t>
    </rPh>
    <rPh sb="37" eb="39">
      <t>サクゲン</t>
    </rPh>
    <rPh sb="40" eb="41">
      <t>ツト</t>
    </rPh>
    <rPh sb="48" eb="50">
      <t>リョウキン</t>
    </rPh>
    <rPh sb="50" eb="52">
      <t>スイジュン</t>
    </rPh>
    <rPh sb="53" eb="55">
      <t>ケントウ</t>
    </rPh>
    <rPh sb="56" eb="58">
      <t>シヤ</t>
    </rPh>
    <rPh sb="59" eb="60">
      <t>イ</t>
    </rPh>
    <rPh sb="62" eb="64">
      <t>ケイエイ</t>
    </rPh>
    <rPh sb="64" eb="66">
      <t>カイゼン</t>
    </rPh>
    <rPh sb="67" eb="68">
      <t>ハカ</t>
    </rPh>
    <rPh sb="69" eb="7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</si>
</sst>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C-4367-BD24-F53E4226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C-4367-BD24-F53E4226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3-4BEC-BBBA-08498874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3-4BEC-BBBA-08498874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0-4513-94DB-743E3CCCE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0-4513-94DB-743E3CCCE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F-46CC-A68C-ADB89343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F-46CC-A68C-ADB89343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2-4CD3-905A-530FF1C4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2-4CD3-905A-530FF1C4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2-4A05-B639-80374E1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2-4A05-B639-80374E1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E-477E-874A-4C761C00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135.16999999999999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E-477E-874A-4C761C00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F-4F41-83BC-E8DB7C482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F-4F41-83BC-E8DB7C482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1-43B3-8236-7AFA30E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1-43B3-8236-7AFA30E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7-46C8-A9B1-261DB3804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7-46C8-A9B1-261DB3804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8-427A-AC91-208F000F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8-427A-AC91-208F000F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40" zoomScale="55" zoomScaleNormal="55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</row>
    <row r="3" spans="1:78" ht="9.75" customHeight="1" x14ac:dyDescent="0.15">
      <c r="A3" s="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</row>
    <row r="4" spans="1:78" ht="9.75" customHeight="1" x14ac:dyDescent="0.15">
      <c r="A4" s="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4" t="str">
        <f>データ!H6</f>
        <v>北海道　初山別村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3" t="s">
        <v>1</v>
      </c>
      <c r="C7" s="53"/>
      <c r="D7" s="53"/>
      <c r="E7" s="53"/>
      <c r="F7" s="53"/>
      <c r="G7" s="53"/>
      <c r="H7" s="53"/>
      <c r="I7" s="53" t="s">
        <v>2</v>
      </c>
      <c r="J7" s="53"/>
      <c r="K7" s="53"/>
      <c r="L7" s="53"/>
      <c r="M7" s="53"/>
      <c r="N7" s="53"/>
      <c r="O7" s="53"/>
      <c r="P7" s="53" t="s">
        <v>3</v>
      </c>
      <c r="Q7" s="53"/>
      <c r="R7" s="53"/>
      <c r="S7" s="53"/>
      <c r="T7" s="53"/>
      <c r="U7" s="53"/>
      <c r="V7" s="53"/>
      <c r="W7" s="53" t="s">
        <v>4</v>
      </c>
      <c r="X7" s="53"/>
      <c r="Y7" s="53"/>
      <c r="Z7" s="53"/>
      <c r="AA7" s="53"/>
      <c r="AB7" s="53"/>
      <c r="AC7" s="53"/>
      <c r="AD7" s="53" t="s">
        <v>5</v>
      </c>
      <c r="AE7" s="53"/>
      <c r="AF7" s="53"/>
      <c r="AG7" s="53"/>
      <c r="AH7" s="53"/>
      <c r="AI7" s="53"/>
      <c r="AJ7" s="53"/>
      <c r="AK7" s="3"/>
      <c r="AL7" s="53" t="s">
        <v>6</v>
      </c>
      <c r="AM7" s="53"/>
      <c r="AN7" s="53"/>
      <c r="AO7" s="53"/>
      <c r="AP7" s="53"/>
      <c r="AQ7" s="53"/>
      <c r="AR7" s="53"/>
      <c r="AS7" s="53"/>
      <c r="AT7" s="53" t="s">
        <v>7</v>
      </c>
      <c r="AU7" s="53"/>
      <c r="AV7" s="53"/>
      <c r="AW7" s="53"/>
      <c r="AX7" s="53"/>
      <c r="AY7" s="53"/>
      <c r="AZ7" s="53"/>
      <c r="BA7" s="53"/>
      <c r="BB7" s="53" t="s">
        <v>8</v>
      </c>
      <c r="BC7" s="53"/>
      <c r="BD7" s="53"/>
      <c r="BE7" s="53"/>
      <c r="BF7" s="53"/>
      <c r="BG7" s="53"/>
      <c r="BH7" s="53"/>
      <c r="BI7" s="53"/>
      <c r="BJ7" s="3"/>
      <c r="BK7" s="3"/>
      <c r="BL7" s="56" t="s">
        <v>9</v>
      </c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8"/>
    </row>
    <row r="8" spans="1:78" ht="18.75" customHeight="1" x14ac:dyDescent="0.15">
      <c r="A8" s="2"/>
      <c r="B8" s="59" t="str">
        <f>データ!I6</f>
        <v>法適用</v>
      </c>
      <c r="C8" s="59"/>
      <c r="D8" s="59"/>
      <c r="E8" s="59"/>
      <c r="F8" s="59"/>
      <c r="G8" s="59"/>
      <c r="H8" s="59"/>
      <c r="I8" s="59" t="str">
        <f>データ!J6</f>
        <v>下水道事業</v>
      </c>
      <c r="J8" s="59"/>
      <c r="K8" s="59"/>
      <c r="L8" s="59"/>
      <c r="M8" s="59"/>
      <c r="N8" s="59"/>
      <c r="O8" s="59"/>
      <c r="P8" s="59" t="str">
        <f>データ!K6</f>
        <v>個別排水処理</v>
      </c>
      <c r="Q8" s="59"/>
      <c r="R8" s="59"/>
      <c r="S8" s="59"/>
      <c r="T8" s="59"/>
      <c r="U8" s="59"/>
      <c r="V8" s="59"/>
      <c r="W8" s="59" t="str">
        <f>データ!L6</f>
        <v>L2</v>
      </c>
      <c r="X8" s="59"/>
      <c r="Y8" s="59"/>
      <c r="Z8" s="59"/>
      <c r="AA8" s="59"/>
      <c r="AB8" s="59"/>
      <c r="AC8" s="59"/>
      <c r="AD8" s="60" t="str">
        <f>データ!$M$6</f>
        <v>非設置</v>
      </c>
      <c r="AE8" s="60"/>
      <c r="AF8" s="60"/>
      <c r="AG8" s="60"/>
      <c r="AH8" s="60"/>
      <c r="AI8" s="60"/>
      <c r="AJ8" s="60"/>
      <c r="AK8" s="3"/>
      <c r="AL8" s="48">
        <f>データ!S6</f>
        <v>1005</v>
      </c>
      <c r="AM8" s="48"/>
      <c r="AN8" s="48"/>
      <c r="AO8" s="48"/>
      <c r="AP8" s="48"/>
      <c r="AQ8" s="48"/>
      <c r="AR8" s="48"/>
      <c r="AS8" s="48"/>
      <c r="AT8" s="47">
        <f>データ!T6</f>
        <v>279.52</v>
      </c>
      <c r="AU8" s="47"/>
      <c r="AV8" s="47"/>
      <c r="AW8" s="47"/>
      <c r="AX8" s="47"/>
      <c r="AY8" s="47"/>
      <c r="AZ8" s="47"/>
      <c r="BA8" s="47"/>
      <c r="BB8" s="47">
        <f>データ!U6</f>
        <v>3.6</v>
      </c>
      <c r="BC8" s="47"/>
      <c r="BD8" s="47"/>
      <c r="BE8" s="47"/>
      <c r="BF8" s="47"/>
      <c r="BG8" s="47"/>
      <c r="BH8" s="47"/>
      <c r="BI8" s="47"/>
      <c r="BJ8" s="3"/>
      <c r="BK8" s="3"/>
      <c r="BL8" s="61" t="s">
        <v>10</v>
      </c>
      <c r="BM8" s="62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53" t="s">
        <v>12</v>
      </c>
      <c r="C9" s="53"/>
      <c r="D9" s="53"/>
      <c r="E9" s="53"/>
      <c r="F9" s="53"/>
      <c r="G9" s="53"/>
      <c r="H9" s="53"/>
      <c r="I9" s="53" t="s">
        <v>13</v>
      </c>
      <c r="J9" s="53"/>
      <c r="K9" s="53"/>
      <c r="L9" s="53"/>
      <c r="M9" s="53"/>
      <c r="N9" s="53"/>
      <c r="O9" s="53"/>
      <c r="P9" s="53" t="s">
        <v>14</v>
      </c>
      <c r="Q9" s="53"/>
      <c r="R9" s="53"/>
      <c r="S9" s="53"/>
      <c r="T9" s="53"/>
      <c r="U9" s="53"/>
      <c r="V9" s="53"/>
      <c r="W9" s="53" t="s">
        <v>15</v>
      </c>
      <c r="X9" s="53"/>
      <c r="Y9" s="53"/>
      <c r="Z9" s="53"/>
      <c r="AA9" s="53"/>
      <c r="AB9" s="53"/>
      <c r="AC9" s="53"/>
      <c r="AD9" s="53" t="s">
        <v>16</v>
      </c>
      <c r="AE9" s="53"/>
      <c r="AF9" s="53"/>
      <c r="AG9" s="53"/>
      <c r="AH9" s="53"/>
      <c r="AI9" s="53"/>
      <c r="AJ9" s="53"/>
      <c r="AK9" s="3"/>
      <c r="AL9" s="53" t="s">
        <v>17</v>
      </c>
      <c r="AM9" s="53"/>
      <c r="AN9" s="53"/>
      <c r="AO9" s="53"/>
      <c r="AP9" s="53"/>
      <c r="AQ9" s="53"/>
      <c r="AR9" s="53"/>
      <c r="AS9" s="53"/>
      <c r="AT9" s="53" t="s">
        <v>18</v>
      </c>
      <c r="AU9" s="53"/>
      <c r="AV9" s="53"/>
      <c r="AW9" s="53"/>
      <c r="AX9" s="53"/>
      <c r="AY9" s="53"/>
      <c r="AZ9" s="53"/>
      <c r="BA9" s="53"/>
      <c r="BB9" s="53" t="s">
        <v>19</v>
      </c>
      <c r="BC9" s="53"/>
      <c r="BD9" s="53"/>
      <c r="BE9" s="53"/>
      <c r="BF9" s="53"/>
      <c r="BG9" s="53"/>
      <c r="BH9" s="53"/>
      <c r="BI9" s="53"/>
      <c r="BJ9" s="3"/>
      <c r="BK9" s="3"/>
      <c r="BL9" s="54" t="s">
        <v>20</v>
      </c>
      <c r="BM9" s="55"/>
      <c r="BN9" s="45" t="s">
        <v>21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>
        <f>データ!O6</f>
        <v>48.71</v>
      </c>
      <c r="J10" s="47"/>
      <c r="K10" s="47"/>
      <c r="L10" s="47"/>
      <c r="M10" s="47"/>
      <c r="N10" s="47"/>
      <c r="O10" s="47"/>
      <c r="P10" s="47">
        <f>データ!P6</f>
        <v>15.67</v>
      </c>
      <c r="Q10" s="47"/>
      <c r="R10" s="47"/>
      <c r="S10" s="47"/>
      <c r="T10" s="47"/>
      <c r="U10" s="47"/>
      <c r="V10" s="47"/>
      <c r="W10" s="47">
        <f>データ!Q6</f>
        <v>100</v>
      </c>
      <c r="X10" s="47"/>
      <c r="Y10" s="47"/>
      <c r="Z10" s="47"/>
      <c r="AA10" s="47"/>
      <c r="AB10" s="47"/>
      <c r="AC10" s="47"/>
      <c r="AD10" s="48">
        <f>データ!R6</f>
        <v>3660</v>
      </c>
      <c r="AE10" s="48"/>
      <c r="AF10" s="48"/>
      <c r="AG10" s="48"/>
      <c r="AH10" s="48"/>
      <c r="AI10" s="48"/>
      <c r="AJ10" s="48"/>
      <c r="AK10" s="2"/>
      <c r="AL10" s="48">
        <f>データ!V6</f>
        <v>154</v>
      </c>
      <c r="AM10" s="48"/>
      <c r="AN10" s="48"/>
      <c r="AO10" s="48"/>
      <c r="AP10" s="48"/>
      <c r="AQ10" s="48"/>
      <c r="AR10" s="48"/>
      <c r="AS10" s="48"/>
      <c r="AT10" s="47">
        <f>データ!W6</f>
        <v>279.24</v>
      </c>
      <c r="AU10" s="47"/>
      <c r="AV10" s="47"/>
      <c r="AW10" s="47"/>
      <c r="AX10" s="47"/>
      <c r="AY10" s="47"/>
      <c r="AZ10" s="47"/>
      <c r="BA10" s="47"/>
      <c r="BB10" s="47">
        <f>データ!X6</f>
        <v>0.55000000000000004</v>
      </c>
      <c r="BC10" s="47"/>
      <c r="BD10" s="47"/>
      <c r="BE10" s="47"/>
      <c r="BF10" s="47"/>
      <c r="BG10" s="47"/>
      <c r="BH10" s="47"/>
      <c r="BI10" s="47"/>
      <c r="BJ10" s="2"/>
      <c r="BK10" s="2"/>
      <c r="BL10" s="49" t="s">
        <v>22</v>
      </c>
      <c r="BM10" s="50"/>
      <c r="BN10" s="38" t="s">
        <v>23</v>
      </c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24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</row>
    <row r="14" spans="1:78" ht="13.5" customHeight="1" x14ac:dyDescent="0.15">
      <c r="A14" s="2"/>
      <c r="B14" s="42" t="s">
        <v>25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4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3" t="s">
        <v>112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6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3" t="s">
        <v>113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28" t="s">
        <v>28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30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30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3" t="s">
        <v>114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37" t="s">
        <v>30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【100.11】</v>
      </c>
      <c r="F85" s="12" t="str">
        <f>データ!AT6</f>
        <v>【144.34】</v>
      </c>
      <c r="G85" s="12" t="str">
        <f>データ!BE6</f>
        <v>【114.26】</v>
      </c>
      <c r="H85" s="12" t="str">
        <f>データ!BP6</f>
        <v>【876.32】</v>
      </c>
      <c r="I85" s="12" t="str">
        <f>データ!CA6</f>
        <v>【39.48】</v>
      </c>
      <c r="J85" s="12" t="str">
        <f>データ!CL6</f>
        <v>【390.09】</v>
      </c>
      <c r="K85" s="12" t="str">
        <f>データ!CW6</f>
        <v>【45.56】</v>
      </c>
      <c r="L85" s="12" t="str">
        <f>データ!DH6</f>
        <v>【82.62】</v>
      </c>
      <c r="M85" s="12" t="str">
        <f>データ!DS6</f>
        <v>【39.30】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j4vqTzAUyKLgEfB0f+E0P8TFhP6boprD/e6Ol6nifLTjvlA2bO9r8AsLF+4ry7Dlnz9U/a462o8DILt59BlsJQ==" saltValue="LVFeMZselP6986ayDTW4O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66" t="s">
        <v>52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72" t="s">
        <v>53</v>
      </c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 t="s">
        <v>54</v>
      </c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69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5" t="s">
        <v>56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 t="s">
        <v>57</v>
      </c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 t="s">
        <v>58</v>
      </c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 t="s">
        <v>59</v>
      </c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 t="s">
        <v>60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 t="s">
        <v>61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 t="s">
        <v>62</v>
      </c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 t="s">
        <v>63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 t="s">
        <v>64</v>
      </c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 t="s">
        <v>65</v>
      </c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 t="s">
        <v>66</v>
      </c>
      <c r="EF4" s="65"/>
      <c r="EG4" s="65"/>
      <c r="EH4" s="65"/>
      <c r="EI4" s="65"/>
      <c r="EJ4" s="65"/>
      <c r="EK4" s="65"/>
      <c r="EL4" s="65"/>
      <c r="EM4" s="65"/>
      <c r="EN4" s="65"/>
      <c r="EO4" s="65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14851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北海道　初山別村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48.71</v>
      </c>
      <c r="P6" s="20">
        <f t="shared" si="3"/>
        <v>15.67</v>
      </c>
      <c r="Q6" s="20">
        <f t="shared" si="3"/>
        <v>100</v>
      </c>
      <c r="R6" s="20">
        <f t="shared" si="3"/>
        <v>3660</v>
      </c>
      <c r="S6" s="20">
        <f t="shared" si="3"/>
        <v>1005</v>
      </c>
      <c r="T6" s="20">
        <f t="shared" si="3"/>
        <v>279.52</v>
      </c>
      <c r="U6" s="20">
        <f t="shared" si="3"/>
        <v>3.6</v>
      </c>
      <c r="V6" s="20">
        <f t="shared" si="3"/>
        <v>154</v>
      </c>
      <c r="W6" s="20">
        <f t="shared" si="3"/>
        <v>279.24</v>
      </c>
      <c r="X6" s="20">
        <f t="shared" si="3"/>
        <v>0.55000000000000004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112.25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100.84</v>
      </c>
      <c r="AI6" s="20" t="str">
        <f>IF(AI7="","",IF(AI7="-","【-】","【"&amp;SUBSTITUTE(TEXT(AI7,"#,##0.00"),"-","△")&amp;"】"))</f>
        <v>【100.11】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135.16999999999999</v>
      </c>
      <c r="AT6" s="20" t="str">
        <f>IF(AT7="","",IF(AT7="-","【-】","【"&amp;SUBSTITUTE(TEXT(AT7,"#,##0.00"),"-","△")&amp;"】"))</f>
        <v>【144.34】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88.21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113.41</v>
      </c>
      <c r="BE6" s="20" t="str">
        <f>IF(BE7="","",IF(BE7="-","【-】","【"&amp;SUBSTITUTE(TEXT(BE7,"#,##0.00"),"-","△")&amp;"】"))</f>
        <v>【114.26】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38.5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470.3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100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5.59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39.79</v>
      </c>
      <c r="DS6" s="20" t="str">
        <f>IF(DS7="","",IF(DS7="-","【-】","【"&amp;SUBSTITUTE(TEXT(DS7,"#,##0.00"),"-","△")&amp;"】"))</f>
        <v>【39.30】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14851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48.71</v>
      </c>
      <c r="P7" s="24">
        <v>15.67</v>
      </c>
      <c r="Q7" s="24">
        <v>100</v>
      </c>
      <c r="R7" s="24">
        <v>3660</v>
      </c>
      <c r="S7" s="24">
        <v>1005</v>
      </c>
      <c r="T7" s="24">
        <v>279.52</v>
      </c>
      <c r="U7" s="24">
        <v>3.6</v>
      </c>
      <c r="V7" s="24">
        <v>154</v>
      </c>
      <c r="W7" s="24">
        <v>279.24</v>
      </c>
      <c r="X7" s="24">
        <v>0.55000000000000004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112.25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100.84</v>
      </c>
      <c r="AI7" s="24">
        <v>100.11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135.16999999999999</v>
      </c>
      <c r="AT7" s="24">
        <v>144.34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88.21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113.41</v>
      </c>
      <c r="BE7" s="24">
        <v>114.26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950.64</v>
      </c>
      <c r="BP7" s="24">
        <v>876.32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38.5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38.549999999999997</v>
      </c>
      <c r="CA7" s="24">
        <v>39.479999999999997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470.3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391.34</v>
      </c>
      <c r="CL7" s="24">
        <v>390.09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100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44.52</v>
      </c>
      <c r="CW7" s="24">
        <v>45.56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82.9</v>
      </c>
      <c r="DH7" s="24">
        <v>82.62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5.59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39.79</v>
      </c>
      <c r="DS7" s="24">
        <v>39.299999999999997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higa</cp:lastModifiedBy>
  <dcterms:created xsi:type="dcterms:W3CDTF">2025-12-23T06:32:24Z</dcterms:created>
  <dcterms:modified xsi:type="dcterms:W3CDTF">2026-02-02T11:28:52Z</dcterms:modified>
  <cp:category/>
</cp:coreProperties>
</file>