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huzita\Desktop\公営企業に係る経営比較分析表（令和６年度決算）の分析・公表について\"/>
    </mc:Choice>
  </mc:AlternateContent>
  <xr:revisionPtr revIDLastSave="0" documentId="13_ncr:1_{647B3068-A083-4FB2-9B68-C954D8D1C29E}" xr6:coauthVersionLast="45" xr6:coauthVersionMax="45" xr10:uidLastSave="{00000000-0000-0000-0000-000000000000}"/>
  <workbookProtection workbookAlgorithmName="SHA-512" workbookHashValue="tzS8Bt7wXQ59M/xXkRf+58YsRg0Rd2J7rt6/BB8+c94oF8Jy/vXamXzlQ251IhUyPcpVqwzojnJspi/agmXxLQ==" workbookSaltValue="keubk7zeokATTEI0cUgM6g==" workbookSpinCount="100000" lockStructure="1"/>
  <bookViews>
    <workbookView xWindow="-120" yWindow="-120" windowWidth="20730" windowHeight="1116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E85" i="4"/>
  <c r="AT10" i="4"/>
  <c r="I10" i="4"/>
  <c r="AL8" i="4"/>
  <c r="P8" i="4"/>
  <c r="I8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<sst xmlns="http://schemas.openxmlformats.org/spreadsheetml/2006/main" count="319" uniqueCount="116">
  <si>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</si>
  <si>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</si>
  <si>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</si>
  <si>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</si>
  <si>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</si>
  <si>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</si>
  <si>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</si>
  <si>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</si>
  <si>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</si>
  <si>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</si>
  <si>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</si>
  <si>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</si>
  <si>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</si>
  <si>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</si>
  <si>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</si>
  <si>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</si>
  <si>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</si>
  <si>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</si>
  <si>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</si>
  <si>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</si>
  <si>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</si>
  <si>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</si>
  <si>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</si>
  <si>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</si>
  <si>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</si>
  <si>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</si>
  <si>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</si>
  <si>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</si>
  <si>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</si>
  <si>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</si>
  <si>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</si>
  <si>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</si>
  <si>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</si>
  <si>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</si>
  <si>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</si>
  <si>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</si>
  <si>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</si>
  <si>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</si>
  <si>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</si>
  <si>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</si>
  <si>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</si>
  <si>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</si>
  <si>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</si>
  <si>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</si>
  <si>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</si>
  <si>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</si>
  <si>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</si>
  <si>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</si>
  <si>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</si>
  <si>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</si>
  <si>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</si>
  <si>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</si>
  <si>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</si>
  <si>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</si>
  <si>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</si>
  <si>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</si>
  <si>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</si>
  <si>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</si>
  <si>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</si>
  <si>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</si>
  <si>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</si>
  <si>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</si>
  <si>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</si>
  <si>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</si>
  <si>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</si>
  <si>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</si>
  <si>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</si>
  <si>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</si>
  <si>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</si>
  <si>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</si>
  <si>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</si>
  <si>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</si>
  <si>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</si>
  <si>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</si>
  <si>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</si>
  <si>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</si>
  <si>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</si>
  <si>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</si>
  <si>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</si>
  <si>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</si>
  <si>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</si>
  <si>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</si>
  <si>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</si>
  <si>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</si>
  <si>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</si>
  <si>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</si>
  <si>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</si>
  <si>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</si>
  <si>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</si>
  <si>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</si>
  <si>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</si>
  <si>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</si>
  <si>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</si>
  <si>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</si>
  <si>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</si>
  <si>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</si>
  <si>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初山別村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</si>
  <si>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</si>
  <si>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</si>
  <si>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</si>
  <si>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</si>
  <si>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</si>
  <si>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</si>
  <si>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</si>
  <si>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</si>
  <si>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</si>
  <si>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</si>
  <si>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</si>
  <si>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</si>
  <si>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</si>
  <si>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</si>
  <si>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</si>
  <si>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</si>
  <si>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89.01%、経費回収率は24.11%で類似団体平均値（以下、平均値）を下回っており、汚水処理原価が高く、施設利用率は低くなっていることから、夏季の観光シーズン等に対応する処理能力に余裕があるが、運転コストの削減が必要となっている。
　水洗化率については一定の接続が完了していることから、さらなる効率化・適正化が必要となっている。</t>
    <rPh sb="1" eb="3">
      <t>ケイジョウ</t>
    </rPh>
    <rPh sb="3" eb="5">
      <t>シュウシ</t>
    </rPh>
    <rPh sb="5" eb="7">
      <t>ヒリツ</t>
    </rPh>
    <rPh sb="15" eb="17">
      <t>ケイヒ</t>
    </rPh>
    <rPh sb="17" eb="19">
      <t>カイシュウ</t>
    </rPh>
    <rPh sb="19" eb="20">
      <t>リツ</t>
    </rPh>
    <rPh sb="28" eb="30">
      <t>ルイジ</t>
    </rPh>
    <rPh sb="30" eb="32">
      <t>ダンタイ</t>
    </rPh>
    <rPh sb="32" eb="35">
      <t>ヘイキンチ</t>
    </rPh>
    <rPh sb="36" eb="38">
      <t>イカ</t>
    </rPh>
    <rPh sb="39" eb="42">
      <t>ヘイキンチ</t>
    </rPh>
    <rPh sb="44" eb="46">
      <t>シタマワ</t>
    </rPh>
    <rPh sb="51" eb="53">
      <t>オスイ</t>
    </rPh>
    <rPh sb="53" eb="55">
      <t>ショリ</t>
    </rPh>
    <rPh sb="55" eb="57">
      <t>ゲンカ</t>
    </rPh>
    <rPh sb="58" eb="59">
      <t>タカ</t>
    </rPh>
    <rPh sb="61" eb="63">
      <t>シセツ</t>
    </rPh>
    <rPh sb="63" eb="65">
      <t>リヨウ</t>
    </rPh>
    <rPh sb="65" eb="66">
      <t>リツ</t>
    </rPh>
    <rPh sb="67" eb="68">
      <t>ヒク</t>
    </rPh>
    <rPh sb="79" eb="81">
      <t>カキ</t>
    </rPh>
    <rPh sb="82" eb="84">
      <t>カンコウ</t>
    </rPh>
    <rPh sb="88" eb="89">
      <t>ナド</t>
    </rPh>
    <rPh sb="90" eb="92">
      <t>タイオウ</t>
    </rPh>
    <rPh sb="94" eb="96">
      <t>ショリ</t>
    </rPh>
    <rPh sb="96" eb="98">
      <t>ノウリョク</t>
    </rPh>
    <rPh sb="99" eb="101">
      <t>ヨユウ</t>
    </rPh>
    <rPh sb="106" eb="108">
      <t>ウンテン</t>
    </rPh>
    <rPh sb="112" eb="114">
      <t>サクゲン</t>
    </rPh>
    <rPh sb="115" eb="117">
      <t>ヒツヨウ</t>
    </rPh>
    <rPh sb="126" eb="129">
      <t>スイセンカ</t>
    </rPh>
    <rPh sb="129" eb="130">
      <t>リツ</t>
    </rPh>
    <rPh sb="135" eb="137">
      <t>イッテイ</t>
    </rPh>
    <rPh sb="138" eb="140">
      <t>セツゾク</t>
    </rPh>
    <rPh sb="141" eb="143">
      <t>カンリョウ</t>
    </rPh>
    <rPh sb="156" eb="159">
      <t>コウリツカ</t>
    </rPh>
    <rPh sb="160" eb="163">
      <t>テキセイカ</t>
    </rPh>
    <rPh sb="164" eb="166">
      <t>ヒツヨウ</t>
    </rPh>
    <phoneticPr fontId="4"/>
  </si>
  <si>
    <t>　施設の老朽化に伴い、必要な設備機器の更新を実施する必要があり、令和８年度より更新工事を進める予定。
　管渠については平成１６年度から供用開始していることから、まだ更新時期ではないが破損に応じての修繕が必要と考えられる。</t>
    <rPh sb="1" eb="3">
      <t>シセツ</t>
    </rPh>
    <rPh sb="4" eb="7">
      <t>ロウキュウカ</t>
    </rPh>
    <rPh sb="8" eb="9">
      <t>トモナ</t>
    </rPh>
    <rPh sb="11" eb="13">
      <t>ヒツヨウ</t>
    </rPh>
    <rPh sb="14" eb="16">
      <t>セツビ</t>
    </rPh>
    <rPh sb="16" eb="18">
      <t>キキ</t>
    </rPh>
    <rPh sb="19" eb="21">
      <t>コウシン</t>
    </rPh>
    <rPh sb="22" eb="24">
      <t>ジッシ</t>
    </rPh>
    <rPh sb="26" eb="28">
      <t>ヒツヨウ</t>
    </rPh>
    <rPh sb="32" eb="34">
      <t>レイワ</t>
    </rPh>
    <rPh sb="35" eb="37">
      <t>ネンド</t>
    </rPh>
    <rPh sb="39" eb="41">
      <t>コウシン</t>
    </rPh>
    <rPh sb="41" eb="43">
      <t>コウジ</t>
    </rPh>
    <rPh sb="44" eb="45">
      <t>スス</t>
    </rPh>
    <rPh sb="47" eb="49">
      <t>ヨテイ</t>
    </rPh>
    <rPh sb="52" eb="54">
      <t>カンキョ</t>
    </rPh>
    <rPh sb="59" eb="61">
      <t>ヘイセイ</t>
    </rPh>
    <rPh sb="63" eb="65">
      <t>ネンド</t>
    </rPh>
    <rPh sb="67" eb="69">
      <t>キョウヨウ</t>
    </rPh>
    <rPh sb="69" eb="71">
      <t>カイシ</t>
    </rPh>
    <rPh sb="82" eb="84">
      <t>コウシン</t>
    </rPh>
    <rPh sb="84" eb="86">
      <t>ジキ</t>
    </rPh>
    <rPh sb="91" eb="93">
      <t>ハソン</t>
    </rPh>
    <rPh sb="94" eb="95">
      <t>オウ</t>
    </rPh>
    <rPh sb="98" eb="100">
      <t>シュウゼン</t>
    </rPh>
    <rPh sb="101" eb="103">
      <t>ヒツヨウ</t>
    </rPh>
    <rPh sb="104" eb="105">
      <t>カンガ</t>
    </rPh>
    <phoneticPr fontId="4"/>
  </si>
  <si>
    <t>　一般会計からの操出金に依存している状況にあるが、さらなる加入率増加や、維持管理経費及び諸費用の削減に努めるとともに、料金水準の検討を視野に入れた経営改善を図る必要がある。</t>
    <rPh sb="1" eb="3">
      <t>イッパン</t>
    </rPh>
    <rPh sb="3" eb="5">
      <t>カイケイ</t>
    </rPh>
    <rPh sb="8" eb="10">
      <t>クリダシ</t>
    </rPh>
    <rPh sb="10" eb="11">
      <t>キン</t>
    </rPh>
    <rPh sb="12" eb="14">
      <t>イゾン</t>
    </rPh>
    <rPh sb="18" eb="20">
      <t>ジョウキョウ</t>
    </rPh>
    <rPh sb="29" eb="31">
      <t>カニュウ</t>
    </rPh>
    <rPh sb="31" eb="32">
      <t>リツ</t>
    </rPh>
    <rPh sb="32" eb="34">
      <t>ゾウカ</t>
    </rPh>
    <rPh sb="36" eb="38">
      <t>イジ</t>
    </rPh>
    <rPh sb="38" eb="40">
      <t>カンリ</t>
    </rPh>
    <rPh sb="40" eb="42">
      <t>ケイヒ</t>
    </rPh>
    <rPh sb="42" eb="43">
      <t>オヨ</t>
    </rPh>
    <rPh sb="44" eb="45">
      <t>ショ</t>
    </rPh>
    <rPh sb="45" eb="47">
      <t>ヒヨウ</t>
    </rPh>
    <rPh sb="48" eb="50">
      <t>サクゲン</t>
    </rPh>
    <rPh sb="51" eb="52">
      <t>ツト</t>
    </rPh>
    <rPh sb="59" eb="61">
      <t>リョウキン</t>
    </rPh>
    <rPh sb="61" eb="63">
      <t>スイジュン</t>
    </rPh>
    <rPh sb="64" eb="66">
      <t>ケントウ</t>
    </rPh>
    <rPh sb="67" eb="69">
      <t>シヤ</t>
    </rPh>
    <rPh sb="70" eb="71">
      <t>イ</t>
    </rPh>
    <rPh sb="73" eb="75">
      <t>ケイエイ</t>
    </rPh>
    <rPh sb="75" eb="77">
      <t>カイゼン</t>
    </rPh>
    <rPh sb="78" eb="79">
      <t>ハカ</t>
    </rPh>
    <rPh sb="80" eb="8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</si>
</sst>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2-4368-9987-C67DD199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2-4368-9987-C67DD199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2-4402-B02D-F72CDAB1C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2-4402-B02D-F72CDAB1C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7-4FE7-B0A1-97620C6F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7-4FE7-B0A1-97620C6F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5-47E1-BEFC-308A6A297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5-47E1-BEFC-308A6A297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8.1199999999999992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8-4432-B105-634E4B7E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8-4432-B105-634E4B7E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B-4928-900C-BA8AF9EB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928-900C-BA8AF9EB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A-4F5E-9894-F75006237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A-4F5E-9894-F75006237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8-44F6-A71E-BF6479B57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8-44F6-A71E-BF6479B57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4-4E60-A72A-E30BA1B40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4-4E60-A72A-E30BA1B40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9-4637-B68C-96B984133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9-4637-B68C-96B984133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B-4F90-8213-C35320B6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B-4F90-8213-C35320B6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1" zoomScale="70" zoomScaleNormal="70" workbookViewId="0">
      <selection activeCell="BM5" sqref="BM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</row>
    <row r="3" spans="1:78" ht="9.75" customHeight="1" x14ac:dyDescent="0.15">
      <c r="A3" s="2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</row>
    <row r="4" spans="1:78" ht="9.75" customHeight="1" x14ac:dyDescent="0.15">
      <c r="A4" s="2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1" t="str">
        <f>データ!H6</f>
        <v>北海道　初山別村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58" t="str">
        <f>データ!I6</f>
        <v>法適用</v>
      </c>
      <c r="C8" s="58"/>
      <c r="D8" s="58"/>
      <c r="E8" s="58"/>
      <c r="F8" s="58"/>
      <c r="G8" s="58"/>
      <c r="H8" s="58"/>
      <c r="I8" s="58" t="str">
        <f>データ!J6</f>
        <v>下水道事業</v>
      </c>
      <c r="J8" s="58"/>
      <c r="K8" s="58"/>
      <c r="L8" s="58"/>
      <c r="M8" s="58"/>
      <c r="N8" s="58"/>
      <c r="O8" s="58"/>
      <c r="P8" s="58" t="str">
        <f>データ!K6</f>
        <v>農業集落排水</v>
      </c>
      <c r="Q8" s="58"/>
      <c r="R8" s="58"/>
      <c r="S8" s="58"/>
      <c r="T8" s="58"/>
      <c r="U8" s="58"/>
      <c r="V8" s="58"/>
      <c r="W8" s="58" t="str">
        <f>データ!L6</f>
        <v>F2</v>
      </c>
      <c r="X8" s="58"/>
      <c r="Y8" s="58"/>
      <c r="Z8" s="58"/>
      <c r="AA8" s="58"/>
      <c r="AB8" s="58"/>
      <c r="AC8" s="58"/>
      <c r="AD8" s="59" t="str">
        <f>データ!$M$6</f>
        <v>非設置</v>
      </c>
      <c r="AE8" s="59"/>
      <c r="AF8" s="59"/>
      <c r="AG8" s="59"/>
      <c r="AH8" s="59"/>
      <c r="AI8" s="59"/>
      <c r="AJ8" s="59"/>
      <c r="AK8" s="3"/>
      <c r="AL8" s="38">
        <f>データ!S6</f>
        <v>1005</v>
      </c>
      <c r="AM8" s="38"/>
      <c r="AN8" s="38"/>
      <c r="AO8" s="38"/>
      <c r="AP8" s="38"/>
      <c r="AQ8" s="38"/>
      <c r="AR8" s="38"/>
      <c r="AS8" s="38"/>
      <c r="AT8" s="39">
        <f>データ!T6</f>
        <v>279.52</v>
      </c>
      <c r="AU8" s="39"/>
      <c r="AV8" s="39"/>
      <c r="AW8" s="39"/>
      <c r="AX8" s="39"/>
      <c r="AY8" s="39"/>
      <c r="AZ8" s="39"/>
      <c r="BA8" s="39"/>
      <c r="BB8" s="39">
        <f>データ!U6</f>
        <v>3.6</v>
      </c>
      <c r="BC8" s="39"/>
      <c r="BD8" s="39"/>
      <c r="BE8" s="39"/>
      <c r="BF8" s="39"/>
      <c r="BG8" s="39"/>
      <c r="BH8" s="39"/>
      <c r="BI8" s="39"/>
      <c r="BJ8" s="3"/>
      <c r="BK8" s="3"/>
      <c r="BL8" s="54" t="s">
        <v>10</v>
      </c>
      <c r="BM8" s="55"/>
      <c r="BN8" s="56" t="s">
        <v>11</v>
      </c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45" t="s">
        <v>20</v>
      </c>
      <c r="BM9" s="46"/>
      <c r="BN9" s="47" t="s">
        <v>21</v>
      </c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8"/>
    </row>
    <row r="10" spans="1:78" ht="18.75" customHeight="1" x14ac:dyDescent="0.15">
      <c r="A10" s="2"/>
      <c r="B10" s="39" t="str">
        <f>データ!N6</f>
        <v>-</v>
      </c>
      <c r="C10" s="39"/>
      <c r="D10" s="39"/>
      <c r="E10" s="39"/>
      <c r="F10" s="39"/>
      <c r="G10" s="39"/>
      <c r="H10" s="39"/>
      <c r="I10" s="39">
        <f>データ!O6</f>
        <v>70.7</v>
      </c>
      <c r="J10" s="39"/>
      <c r="K10" s="39"/>
      <c r="L10" s="39"/>
      <c r="M10" s="39"/>
      <c r="N10" s="39"/>
      <c r="O10" s="39"/>
      <c r="P10" s="39">
        <f>データ!P6</f>
        <v>84.33</v>
      </c>
      <c r="Q10" s="39"/>
      <c r="R10" s="39"/>
      <c r="S10" s="39"/>
      <c r="T10" s="39"/>
      <c r="U10" s="39"/>
      <c r="V10" s="39"/>
      <c r="W10" s="39">
        <f>データ!Q6</f>
        <v>100</v>
      </c>
      <c r="X10" s="39"/>
      <c r="Y10" s="39"/>
      <c r="Z10" s="39"/>
      <c r="AA10" s="39"/>
      <c r="AB10" s="39"/>
      <c r="AC10" s="39"/>
      <c r="AD10" s="38">
        <f>データ!R6</f>
        <v>3660</v>
      </c>
      <c r="AE10" s="38"/>
      <c r="AF10" s="38"/>
      <c r="AG10" s="38"/>
      <c r="AH10" s="38"/>
      <c r="AI10" s="38"/>
      <c r="AJ10" s="38"/>
      <c r="AK10" s="2"/>
      <c r="AL10" s="38">
        <f>データ!V6</f>
        <v>829</v>
      </c>
      <c r="AM10" s="38"/>
      <c r="AN10" s="38"/>
      <c r="AO10" s="38"/>
      <c r="AP10" s="38"/>
      <c r="AQ10" s="38"/>
      <c r="AR10" s="38"/>
      <c r="AS10" s="38"/>
      <c r="AT10" s="39">
        <f>データ!W6</f>
        <v>0.8</v>
      </c>
      <c r="AU10" s="39"/>
      <c r="AV10" s="39"/>
      <c r="AW10" s="39"/>
      <c r="AX10" s="39"/>
      <c r="AY10" s="39"/>
      <c r="AZ10" s="39"/>
      <c r="BA10" s="39"/>
      <c r="BB10" s="39">
        <f>データ!X6</f>
        <v>1036.25</v>
      </c>
      <c r="BC10" s="39"/>
      <c r="BD10" s="39"/>
      <c r="BE10" s="39"/>
      <c r="BF10" s="39"/>
      <c r="BG10" s="39"/>
      <c r="BH10" s="39"/>
      <c r="BI10" s="39"/>
      <c r="BJ10" s="2"/>
      <c r="BK10" s="2"/>
      <c r="BL10" s="40" t="s">
        <v>22</v>
      </c>
      <c r="BM10" s="41"/>
      <c r="BN10" s="42" t="s">
        <v>23</v>
      </c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3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9" t="s">
        <v>24</v>
      </c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</row>
    <row r="14" spans="1:78" ht="13.5" customHeight="1" x14ac:dyDescent="0.15">
      <c r="A14" s="2"/>
      <c r="B14" s="51" t="s">
        <v>25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3"/>
      <c r="BK14" s="2"/>
      <c r="BL14" s="31" t="s">
        <v>26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30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3" t="s">
        <v>113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6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27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3" t="s">
        <v>114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28" t="s">
        <v>28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30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30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6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29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3" t="s">
        <v>115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37" t="s">
        <v>30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PQIXo4GFZyDW9QwRJeZRBQjtDHa21BFiukrA++TkQwTeyp9IxYyE8sLBIQmjwq5I0kz2DUlu/o5sXZ7ghH/G4A==" saltValue="TJoYB56PUkypnyk971noz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66" t="s">
        <v>52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72" t="s">
        <v>53</v>
      </c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 t="s">
        <v>54</v>
      </c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69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65" t="s">
        <v>56</v>
      </c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 t="s">
        <v>57</v>
      </c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 t="s">
        <v>58</v>
      </c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 t="s">
        <v>59</v>
      </c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 t="s">
        <v>60</v>
      </c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 t="s">
        <v>61</v>
      </c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 t="s">
        <v>62</v>
      </c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 t="s">
        <v>63</v>
      </c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 t="s">
        <v>64</v>
      </c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 t="s">
        <v>65</v>
      </c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 t="s">
        <v>66</v>
      </c>
      <c r="EF4" s="65"/>
      <c r="EG4" s="65"/>
      <c r="EH4" s="65"/>
      <c r="EI4" s="65"/>
      <c r="EJ4" s="65"/>
      <c r="EK4" s="65"/>
      <c r="EL4" s="65"/>
      <c r="EM4" s="65"/>
      <c r="EN4" s="65"/>
      <c r="EO4" s="65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14851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北海道　初山別村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70.7</v>
      </c>
      <c r="P6" s="20">
        <f t="shared" si="3"/>
        <v>84.33</v>
      </c>
      <c r="Q6" s="20">
        <f t="shared" si="3"/>
        <v>100</v>
      </c>
      <c r="R6" s="20">
        <f t="shared" si="3"/>
        <v>3660</v>
      </c>
      <c r="S6" s="20">
        <f t="shared" si="3"/>
        <v>1005</v>
      </c>
      <c r="T6" s="20">
        <f t="shared" si="3"/>
        <v>279.52</v>
      </c>
      <c r="U6" s="20">
        <f t="shared" si="3"/>
        <v>3.6</v>
      </c>
      <c r="V6" s="20">
        <f t="shared" si="3"/>
        <v>829</v>
      </c>
      <c r="W6" s="20">
        <f t="shared" si="3"/>
        <v>0.8</v>
      </c>
      <c r="X6" s="20">
        <f t="shared" si="3"/>
        <v>1036.25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89.01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146.21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34.36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210.66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24.11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590.61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25.3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78.89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8.1199999999999992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14851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70.7</v>
      </c>
      <c r="P7" s="24">
        <v>84.33</v>
      </c>
      <c r="Q7" s="24">
        <v>100</v>
      </c>
      <c r="R7" s="24">
        <v>3660</v>
      </c>
      <c r="S7" s="24">
        <v>1005</v>
      </c>
      <c r="T7" s="24">
        <v>279.52</v>
      </c>
      <c r="U7" s="24">
        <v>3.6</v>
      </c>
      <c r="V7" s="24">
        <v>829</v>
      </c>
      <c r="W7" s="24">
        <v>0.8</v>
      </c>
      <c r="X7" s="24">
        <v>1036.25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89.01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146.21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34.36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210.66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24.11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590.61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25.3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78.89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8.1199999999999992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higa</cp:lastModifiedBy>
  <cp:lastPrinted>2026-02-02T11:13:51Z</cp:lastPrinted>
  <dcterms:created xsi:type="dcterms:W3CDTF">2025-12-23T06:15:35Z</dcterms:created>
  <dcterms:modified xsi:type="dcterms:W3CDTF">2026-02-02T11:29:15Z</dcterms:modified>
  <cp:category/>
</cp:coreProperties>
</file>